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715" windowHeight="10035" tabRatio="1000" activeTab="0"/>
  </bookViews>
  <sheets>
    <sheet name="Senioren 2" sheetId="1" r:id="rId1"/>
    <sheet name="Senioren 3" sheetId="2" r:id="rId2"/>
    <sheet name="Senioren 4" sheetId="3" r:id="rId3"/>
    <sheet name="Männer A B C" sheetId="4" r:id="rId4"/>
    <sheet name="Elite FT und Frauen  U 19w" sheetId="5" r:id="rId5"/>
    <sheet name="U17w" sheetId="6" r:id="rId6"/>
    <sheet name="Schülerinnen U15" sheetId="7" r:id="rId7"/>
    <sheet name="U17m" sheetId="8" r:id="rId8"/>
    <sheet name="Schüler U13" sheetId="9" r:id="rId9"/>
    <sheet name="Schüler U15" sheetId="10" r:id="rId10"/>
    <sheet name="Junioren U19" sheetId="11" r:id="rId11"/>
    <sheet name="Schüler U11" sheetId="12" r:id="rId12"/>
    <sheet name="Schülerinnen U11" sheetId="13" r:id="rId13"/>
    <sheet name="Schülerinnen U13" sheetId="14" r:id="rId14"/>
    <sheet name="Jedermann" sheetId="15" r:id="rId15"/>
  </sheets>
  <definedNames/>
  <calcPr fullCalcOnLoad="1"/>
</workbook>
</file>

<file path=xl/sharedStrings.xml><?xml version="1.0" encoding="utf-8"?>
<sst xmlns="http://schemas.openxmlformats.org/spreadsheetml/2006/main" count="3513" uniqueCount="2150">
  <si>
    <t>100 km unterm Hohenwiel in Singen Rundenlänge:</t>
  </si>
  <si>
    <t>Resultate von Rennen 01 , KED Gonso Senioren Ba-Wü Cup - .21 Senioren 2</t>
  </si>
  <si>
    <t>Pos.</t>
  </si>
  <si>
    <t>St.Nr.</t>
  </si>
  <si>
    <t>Nachname</t>
  </si>
  <si>
    <t>Vorname</t>
  </si>
  <si>
    <t>Verein</t>
  </si>
  <si>
    <t>UCI Code</t>
  </si>
  <si>
    <t>Runden</t>
  </si>
  <si>
    <t>Gesamtzeit</t>
  </si>
  <si>
    <t>Diff.</t>
  </si>
  <si>
    <t>Abstand</t>
  </si>
  <si>
    <t>Klasse</t>
  </si>
  <si>
    <t>Erk</t>
  </si>
  <si>
    <t>Frank</t>
  </si>
  <si>
    <t>RSC Ladenburg</t>
  </si>
  <si>
    <t>GER19671002</t>
  </si>
  <si>
    <t>1:12:21.553</t>
  </si>
  <si>
    <t>.21 Senioren 2</t>
  </si>
  <si>
    <t>Heinzmann</t>
  </si>
  <si>
    <t>Daniel</t>
  </si>
  <si>
    <t>RV Kirrlach</t>
  </si>
  <si>
    <t>GER19720916</t>
  </si>
  <si>
    <t>1:12:26.606</t>
  </si>
  <si>
    <t>Richter</t>
  </si>
  <si>
    <t>René</t>
  </si>
  <si>
    <t>GER19671030</t>
  </si>
  <si>
    <t>1:13:36.621</t>
  </si>
  <si>
    <t>1:15.068</t>
  </si>
  <si>
    <t>1:10.015</t>
  </si>
  <si>
    <t>Dudek</t>
  </si>
  <si>
    <t>RSV Frisch-Auf Öschelbronn e.V.</t>
  </si>
  <si>
    <t>Fischer</t>
  </si>
  <si>
    <t>Thomas</t>
  </si>
  <si>
    <t>1. RV Stuttgardia</t>
  </si>
  <si>
    <t>GER19690521</t>
  </si>
  <si>
    <t>1:13:39.112</t>
  </si>
  <si>
    <t>1:17.559</t>
  </si>
  <si>
    <t>Feger</t>
  </si>
  <si>
    <t>Chrisian</t>
  </si>
  <si>
    <t>RSV Hofweier/Baden</t>
  </si>
  <si>
    <t>GER19670813</t>
  </si>
  <si>
    <t>1:13:39.668</t>
  </si>
  <si>
    <t>1:18.115</t>
  </si>
  <si>
    <t>0.556</t>
  </si>
  <si>
    <t>Damm</t>
  </si>
  <si>
    <t>RV Pfeil Plattenhardt</t>
  </si>
  <si>
    <t>GER19661020</t>
  </si>
  <si>
    <t>1:13:39.833</t>
  </si>
  <si>
    <t>1:18.280</t>
  </si>
  <si>
    <t>0.165</t>
  </si>
  <si>
    <t>Brucker</t>
  </si>
  <si>
    <t>Uli</t>
  </si>
  <si>
    <t>SC Hausach e.V.</t>
  </si>
  <si>
    <t>GER19721104</t>
  </si>
  <si>
    <t>1:13:40.107</t>
  </si>
  <si>
    <t>1:18.554</t>
  </si>
  <si>
    <t>0.274</t>
  </si>
  <si>
    <t>Hörauf</t>
  </si>
  <si>
    <t>Christian</t>
  </si>
  <si>
    <t>GER19731006</t>
  </si>
  <si>
    <t>1:13:40.442</t>
  </si>
  <si>
    <t>1:18.889</t>
  </si>
  <si>
    <t>0.335</t>
  </si>
  <si>
    <t>Egle</t>
  </si>
  <si>
    <t>Ralf</t>
  </si>
  <si>
    <t>MRSC Badenweiler</t>
  </si>
  <si>
    <t>GER19701011</t>
  </si>
  <si>
    <t>1:13:40.704</t>
  </si>
  <si>
    <t>1:19.151</t>
  </si>
  <si>
    <t>0.262</t>
  </si>
  <si>
    <t>Yigitkurt</t>
  </si>
  <si>
    <t>Arman</t>
  </si>
  <si>
    <t>Radsportkreis Zollern-Eyach - RSV Geislingen</t>
  </si>
  <si>
    <t>GER19640228</t>
  </si>
  <si>
    <t>1:13:41.575</t>
  </si>
  <si>
    <t>1:20.022</t>
  </si>
  <si>
    <t>0.871</t>
  </si>
  <si>
    <t>Zwißler</t>
  </si>
  <si>
    <t>Markus</t>
  </si>
  <si>
    <t>GER19680422</t>
  </si>
  <si>
    <t>1:13:43.690</t>
  </si>
  <si>
    <t>1:22.137</t>
  </si>
  <si>
    <t>Ansel</t>
  </si>
  <si>
    <t>Bernd</t>
  </si>
  <si>
    <t>RV-Adler Empfingen</t>
  </si>
  <si>
    <t>GER19680812</t>
  </si>
  <si>
    <t>1:13:44.042</t>
  </si>
  <si>
    <t>1:22.489</t>
  </si>
  <si>
    <t>0.352</t>
  </si>
  <si>
    <t>Feistel</t>
  </si>
  <si>
    <t>Andreas</t>
  </si>
  <si>
    <t>RSV Breisach e.V.</t>
  </si>
  <si>
    <t>GER19720621</t>
  </si>
  <si>
    <t>1:13:48.054</t>
  </si>
  <si>
    <t>1:26.501</t>
  </si>
  <si>
    <t>Lebherz</t>
  </si>
  <si>
    <t>Joachim</t>
  </si>
  <si>
    <t>GER19641016</t>
  </si>
  <si>
    <t>1:14:08.621</t>
  </si>
  <si>
    <t>1:47.068</t>
  </si>
  <si>
    <t>Giese</t>
  </si>
  <si>
    <t>Kersten</t>
  </si>
  <si>
    <t>GER19680607</t>
  </si>
  <si>
    <t>1:14:11.192</t>
  </si>
  <si>
    <t>1:49.639</t>
  </si>
  <si>
    <t>Dietsche</t>
  </si>
  <si>
    <t>Jürgen</t>
  </si>
  <si>
    <t>RSV Wanderlust Ebringen e.V.</t>
  </si>
  <si>
    <t>GER19721108</t>
  </si>
  <si>
    <t>1:14:37.521</t>
  </si>
  <si>
    <t>2:15.968</t>
  </si>
  <si>
    <t>Motz</t>
  </si>
  <si>
    <t>TSG Leutkirch e.V.</t>
  </si>
  <si>
    <t>GER19710921</t>
  </si>
  <si>
    <t>1:14:39.821</t>
  </si>
  <si>
    <t>2:18.268</t>
  </si>
  <si>
    <t>Müller</t>
  </si>
  <si>
    <t>Sven</t>
  </si>
  <si>
    <t>Freundeskreis Uphill</t>
  </si>
  <si>
    <t>GER19710607</t>
  </si>
  <si>
    <t>1:14:42.739</t>
  </si>
  <si>
    <t>2:21.186</t>
  </si>
  <si>
    <t>Dölker</t>
  </si>
  <si>
    <t>Ronny</t>
  </si>
  <si>
    <t>GER19670111</t>
  </si>
  <si>
    <t>1:15:16.503</t>
  </si>
  <si>
    <t>2:54.950</t>
  </si>
  <si>
    <t>Hutt</t>
  </si>
  <si>
    <t>RC 1886 Villingen</t>
  </si>
  <si>
    <t>GER19630916</t>
  </si>
  <si>
    <t>Jatschek</t>
  </si>
  <si>
    <t>GER19720214</t>
  </si>
  <si>
    <t>0.327</t>
  </si>
  <si>
    <t>Feilhauer</t>
  </si>
  <si>
    <t>Jochen</t>
  </si>
  <si>
    <t>GER19640710</t>
  </si>
  <si>
    <t>1:19:21.706</t>
  </si>
  <si>
    <t>7:00.153</t>
  </si>
  <si>
    <t>Eirich</t>
  </si>
  <si>
    <t>Udo</t>
  </si>
  <si>
    <t>RSV - Seerose</t>
  </si>
  <si>
    <t>GER19720628</t>
  </si>
  <si>
    <t>1:12:32.161</t>
  </si>
  <si>
    <t>1 Runde</t>
  </si>
  <si>
    <t>Badischer Radsportverband e.V</t>
  </si>
  <si>
    <t>Resultate von Rennen 01 , KED Gonso Senioren Ba-Wü Cup - .22 Senioren 3</t>
  </si>
  <si>
    <t>Starzl</t>
  </si>
  <si>
    <t>Peter</t>
  </si>
  <si>
    <t>GER19620629</t>
  </si>
  <si>
    <t>1:16:21.489</t>
  </si>
  <si>
    <t>.22 Senioren 3</t>
  </si>
  <si>
    <t>Bock</t>
  </si>
  <si>
    <t>Stefan</t>
  </si>
  <si>
    <t>Radsportkreis Zollern-Eyach - RSV Tailfingen</t>
  </si>
  <si>
    <t>GER19631028</t>
  </si>
  <si>
    <t>1:16:57.616</t>
  </si>
  <si>
    <t>Braun</t>
  </si>
  <si>
    <t>Linkenheim/Ellmendingen - Badenia Linkenheim</t>
  </si>
  <si>
    <t>GER19580808</t>
  </si>
  <si>
    <t>1:16:58.076</t>
  </si>
  <si>
    <t>0.460</t>
  </si>
  <si>
    <t>Eberwein</t>
  </si>
  <si>
    <t>Hans</t>
  </si>
  <si>
    <t>Linkenheim/Ellmendingen - TUS Ellmendingen</t>
  </si>
  <si>
    <t>GER19611221</t>
  </si>
  <si>
    <t>1:16:59.046</t>
  </si>
  <si>
    <t>0.970</t>
  </si>
  <si>
    <t>Kohl</t>
  </si>
  <si>
    <t>GER19620708</t>
  </si>
  <si>
    <t>1:16:59.107</t>
  </si>
  <si>
    <t>0.061</t>
  </si>
  <si>
    <t>Willi</t>
  </si>
  <si>
    <t>GER19610714</t>
  </si>
  <si>
    <t>1:16:59.456</t>
  </si>
  <si>
    <t>0.349</t>
  </si>
  <si>
    <t>Stehle</t>
  </si>
  <si>
    <t>Uwe</t>
  </si>
  <si>
    <t>GER19620519</t>
  </si>
  <si>
    <t>1:16:59.487</t>
  </si>
  <si>
    <t>0.031</t>
  </si>
  <si>
    <t>Brenner</t>
  </si>
  <si>
    <t>Radsportkreis Zollern-Eyach - RV Adler Empfingen</t>
  </si>
  <si>
    <t>GER19581130</t>
  </si>
  <si>
    <t>1:16:59.784</t>
  </si>
  <si>
    <t>0.297</t>
  </si>
  <si>
    <t>Rinderknecht</t>
  </si>
  <si>
    <t>Horst</t>
  </si>
  <si>
    <t>GER19610819</t>
  </si>
  <si>
    <t>1:16:59.863</t>
  </si>
  <si>
    <t>0.079</t>
  </si>
  <si>
    <t>Bohnenberger</t>
  </si>
  <si>
    <t>Gunter</t>
  </si>
  <si>
    <t>GER19570124</t>
  </si>
  <si>
    <t>1:17:00.372</t>
  </si>
  <si>
    <t>0.509</t>
  </si>
  <si>
    <t>Ulrich</t>
  </si>
  <si>
    <t>GER19561231</t>
  </si>
  <si>
    <t>1:17:00.776</t>
  </si>
  <si>
    <t>0.404</t>
  </si>
  <si>
    <t>Schädler</t>
  </si>
  <si>
    <t>Otto</t>
  </si>
  <si>
    <t>GER19610530</t>
  </si>
  <si>
    <t>1:17:01.163</t>
  </si>
  <si>
    <t>0.387</t>
  </si>
  <si>
    <t>Schmolke</t>
  </si>
  <si>
    <t>VMC Konstanz</t>
  </si>
  <si>
    <t>GER19630925</t>
  </si>
  <si>
    <t>1:17:03.000</t>
  </si>
  <si>
    <t>Weis</t>
  </si>
  <si>
    <t>GER19610204</t>
  </si>
  <si>
    <t>1:17:03.540</t>
  </si>
  <si>
    <t>0.540</t>
  </si>
  <si>
    <t>Liebemann</t>
  </si>
  <si>
    <t>Karl Heinz</t>
  </si>
  <si>
    <t>RSV Stuttgart Vaihingen e.V.</t>
  </si>
  <si>
    <t>GER19631208</t>
  </si>
  <si>
    <t>1:17:09.421</t>
  </si>
  <si>
    <t>Schaar</t>
  </si>
  <si>
    <t>Steffen</t>
  </si>
  <si>
    <t>GER19620712</t>
  </si>
  <si>
    <t>1:17:16.739</t>
  </si>
  <si>
    <t>Pröpster</t>
  </si>
  <si>
    <t>Klaus</t>
  </si>
  <si>
    <t>RSG Zollern Alb 82</t>
  </si>
  <si>
    <t>GER19591115</t>
  </si>
  <si>
    <t>1:18:36.302</t>
  </si>
  <si>
    <t>2:14.813</t>
  </si>
  <si>
    <t>1:19.563</t>
  </si>
  <si>
    <t>Oppinger</t>
  </si>
  <si>
    <t>GER19630814</t>
  </si>
  <si>
    <t>1:19:33.288</t>
  </si>
  <si>
    <t>3:11.799</t>
  </si>
  <si>
    <t>Riegger</t>
  </si>
  <si>
    <t>RSV Wanderlust Ebnet e.V.</t>
  </si>
  <si>
    <t>GER19580503</t>
  </si>
  <si>
    <t>1:25:06.619</t>
  </si>
  <si>
    <t>8:45.130</t>
  </si>
  <si>
    <t>5:33.331</t>
  </si>
  <si>
    <t>NF</t>
  </si>
  <si>
    <t>Spieß</t>
  </si>
  <si>
    <t>GER19570528</t>
  </si>
  <si>
    <t>51:19.056</t>
  </si>
  <si>
    <t>Broghammer</t>
  </si>
  <si>
    <t>RV Edelweiß Sulgen</t>
  </si>
  <si>
    <t>GER19620625</t>
  </si>
  <si>
    <t>46:54.463</t>
  </si>
  <si>
    <t>GER19600130</t>
  </si>
  <si>
    <t>38:18.008</t>
  </si>
  <si>
    <t>Gericke</t>
  </si>
  <si>
    <t>Heiko</t>
  </si>
  <si>
    <t>SSV Ulm 1846 e.V. Radsport</t>
  </si>
  <si>
    <t>GER19620912</t>
  </si>
  <si>
    <t>39:30.461</t>
  </si>
  <si>
    <t>Resultate von Rennen 01 , KED Gonso Senioren Ba-Wü Cup - .23 Senioren 4</t>
  </si>
  <si>
    <t>Bawel</t>
  </si>
  <si>
    <t>Rudolf</t>
  </si>
  <si>
    <t>GER19531217</t>
  </si>
  <si>
    <t>1:12:28.056</t>
  </si>
  <si>
    <t>.23 Senioren 4</t>
  </si>
  <si>
    <t>Leonhard</t>
  </si>
  <si>
    <t>GER19480331</t>
  </si>
  <si>
    <t>1:12:28.309</t>
  </si>
  <si>
    <t>0.253</t>
  </si>
  <si>
    <t>Geisler</t>
  </si>
  <si>
    <t>Lutz</t>
  </si>
  <si>
    <t>GER19510524</t>
  </si>
  <si>
    <t>1:12:29.997</t>
  </si>
  <si>
    <t>Liebermann</t>
  </si>
  <si>
    <t>Claus</t>
  </si>
  <si>
    <t>GER19530930</t>
  </si>
  <si>
    <t>1:12:31.097</t>
  </si>
  <si>
    <t>Kupper</t>
  </si>
  <si>
    <t>Heinz</t>
  </si>
  <si>
    <t>RIG Freiburg</t>
  </si>
  <si>
    <t>GER19501101</t>
  </si>
  <si>
    <t>1:12:31.359</t>
  </si>
  <si>
    <t>Hassler</t>
  </si>
  <si>
    <t>RV Viktoria Niedereschach e.V.</t>
  </si>
  <si>
    <t>GER19470726</t>
  </si>
  <si>
    <t>1:12:31.429</t>
  </si>
  <si>
    <t>0.070</t>
  </si>
  <si>
    <t>Göringer</t>
  </si>
  <si>
    <t>GER19451229</t>
  </si>
  <si>
    <t>1:12:32.264</t>
  </si>
  <si>
    <t>0.835</t>
  </si>
  <si>
    <t>Trumheller</t>
  </si>
  <si>
    <t>Radsportkreis Neckar - RSpV Schwenningen</t>
  </si>
  <si>
    <t>GER19440506</t>
  </si>
  <si>
    <t>1:12:33.132</t>
  </si>
  <si>
    <t>0.868</t>
  </si>
  <si>
    <t>Rupp</t>
  </si>
  <si>
    <t>Karl August</t>
  </si>
  <si>
    <t>GER19480131</t>
  </si>
  <si>
    <t>1:13:01.199</t>
  </si>
  <si>
    <t>Verga</t>
  </si>
  <si>
    <t>Antonio</t>
  </si>
  <si>
    <t>ITA19530217</t>
  </si>
  <si>
    <t>1:13:18.752</t>
  </si>
  <si>
    <t>Theilmann</t>
  </si>
  <si>
    <t>Radsport Team Lutz e.V</t>
  </si>
  <si>
    <t>GER19451023</t>
  </si>
  <si>
    <t>1:13:52.387</t>
  </si>
  <si>
    <t>1:24.331</t>
  </si>
  <si>
    <t>RV 1886 Villingen</t>
  </si>
  <si>
    <t>1:17:01.598</t>
  </si>
  <si>
    <t>0.435</t>
  </si>
  <si>
    <t>RSV Hofweier</t>
  </si>
  <si>
    <t>1:17:01.925</t>
  </si>
  <si>
    <t>Resultate von Rennen 02 , LBS-Cup + Ba-Wü Meisterschaft - .5 KT und A/B/C-Klasse</t>
  </si>
  <si>
    <t>Weinstein</t>
  </si>
  <si>
    <t>Domenic</t>
  </si>
  <si>
    <t>rad-net ROSE Team</t>
  </si>
  <si>
    <t>GER19940827</t>
  </si>
  <si>
    <t>2:51:19.442</t>
  </si>
  <si>
    <t>.5 KT und A/B/C-Klasse</t>
  </si>
  <si>
    <t>Vogt</t>
  </si>
  <si>
    <t>Mario</t>
  </si>
  <si>
    <t>GER19920117</t>
  </si>
  <si>
    <t>2:51:22.100</t>
  </si>
  <si>
    <t>Keller</t>
  </si>
  <si>
    <t>Hermann</t>
  </si>
  <si>
    <t>team erdgas schwaben - Rad-Union 1913 Wangen e.V.</t>
  </si>
  <si>
    <t>GER19930605</t>
  </si>
  <si>
    <t>2:51:27.646</t>
  </si>
  <si>
    <t>Reinert</t>
  </si>
  <si>
    <t>Martin</t>
  </si>
  <si>
    <t>KT-Team Stuttgart</t>
  </si>
  <si>
    <t>GER19920225</t>
  </si>
  <si>
    <t>2:51:34.033</t>
  </si>
  <si>
    <t>Rupf</t>
  </si>
  <si>
    <t>RSV Schwalbe Ellmendingen e.V.</t>
  </si>
  <si>
    <t>GER19891024</t>
  </si>
  <si>
    <t>2:51:34.077</t>
  </si>
  <si>
    <t>0.044</t>
  </si>
  <si>
    <t>Danner</t>
  </si>
  <si>
    <t>Fabian</t>
  </si>
  <si>
    <t>GER19900404</t>
  </si>
  <si>
    <t>2:51:34.284</t>
  </si>
  <si>
    <t>0.207</t>
  </si>
  <si>
    <t>Waldscheid</t>
  </si>
  <si>
    <t>Max</t>
  </si>
  <si>
    <t>GER19930613</t>
  </si>
  <si>
    <t>2:51:34.597</t>
  </si>
  <si>
    <t>0.313</t>
  </si>
  <si>
    <t>Veit</t>
  </si>
  <si>
    <t>Matthias</t>
  </si>
  <si>
    <t>RACING STUDENTS - RV Wanderer Schorndorf e.V.</t>
  </si>
  <si>
    <t>GER19870101</t>
  </si>
  <si>
    <t>2:51:35.357</t>
  </si>
  <si>
    <t>0.760</t>
  </si>
  <si>
    <t>Robert</t>
  </si>
  <si>
    <t>Team Jäger und Keppel - Wipotec - RSV Concordia Forchheim 1920 e.V.</t>
  </si>
  <si>
    <t>GER19860808</t>
  </si>
  <si>
    <t>2:51:36.001</t>
  </si>
  <si>
    <t>0.644</t>
  </si>
  <si>
    <t>Stauder</t>
  </si>
  <si>
    <t>Benjamin</t>
  </si>
  <si>
    <t>Team Schwarzwald-Hochrhein/Elite Team - RV Stegen</t>
  </si>
  <si>
    <t>GER19871030</t>
  </si>
  <si>
    <t>2:51:36.006</t>
  </si>
  <si>
    <t>0.005</t>
  </si>
  <si>
    <t>Sedlmair</t>
  </si>
  <si>
    <t>Roman</t>
  </si>
  <si>
    <t>action-line-cycles.de - RSV Schwalbe Ellmendingen e.V.</t>
  </si>
  <si>
    <t>GER19890604</t>
  </si>
  <si>
    <t>2:51:36.238</t>
  </si>
  <si>
    <t>0.232</t>
  </si>
  <si>
    <t>Heni</t>
  </si>
  <si>
    <t>Jakob</t>
  </si>
  <si>
    <t>TEAM ROTHAUS - 1. RV Stuttgardia Stuttgart</t>
  </si>
  <si>
    <t>GER19940609</t>
  </si>
  <si>
    <t>2:51:36.254</t>
  </si>
  <si>
    <t>0.016</t>
  </si>
  <si>
    <t>Hetzer</t>
  </si>
  <si>
    <t>Dominik</t>
  </si>
  <si>
    <t>Team RSC Donaueschingen - RV Pfeil Magstadt</t>
  </si>
  <si>
    <t>GER19881225</t>
  </si>
  <si>
    <t>2:51:36.523</t>
  </si>
  <si>
    <t>0.269</t>
  </si>
  <si>
    <t>Kegreiß</t>
  </si>
  <si>
    <t>Valentin</t>
  </si>
  <si>
    <t>Rad-Union 1913 Wangen e.V.</t>
  </si>
  <si>
    <t>GER19941220</t>
  </si>
  <si>
    <t>2:51:36.881</t>
  </si>
  <si>
    <t>0.358</t>
  </si>
  <si>
    <t>Bülow</t>
  </si>
  <si>
    <t>Sascha</t>
  </si>
  <si>
    <t>Freundeskreis Uphill e.V.</t>
  </si>
  <si>
    <t>GER19720909</t>
  </si>
  <si>
    <t>2:51:37.014</t>
  </si>
  <si>
    <t>0.133</t>
  </si>
  <si>
    <t>Breinlinger</t>
  </si>
  <si>
    <t>Urs</t>
  </si>
  <si>
    <t>TSV Schmiden</t>
  </si>
  <si>
    <t>GER19780528</t>
  </si>
  <si>
    <t>2:51:37.099</t>
  </si>
  <si>
    <t>0.085</t>
  </si>
  <si>
    <t>Zanger</t>
  </si>
  <si>
    <t>RSV Wanderlust Hofweier e.V.</t>
  </si>
  <si>
    <t>GER19860806</t>
  </si>
  <si>
    <t>2:51:37.447</t>
  </si>
  <si>
    <t>0.348</t>
  </si>
  <si>
    <t>Petzold</t>
  </si>
  <si>
    <t>Phillip</t>
  </si>
  <si>
    <t>2:51:37.701</t>
  </si>
  <si>
    <t>0.254</t>
  </si>
  <si>
    <t>Leppert</t>
  </si>
  <si>
    <t>TEAM ROTHAUS - RSV Yburg Steinbach</t>
  </si>
  <si>
    <t>GER19860519</t>
  </si>
  <si>
    <t>2:51:37.872</t>
  </si>
  <si>
    <t>0.171</t>
  </si>
  <si>
    <t>Rustler</t>
  </si>
  <si>
    <t>Jens</t>
  </si>
  <si>
    <t>Team Passione Bici - DeRosa - RSG Heilbronn 1892 e.V.</t>
  </si>
  <si>
    <t>GER19941019</t>
  </si>
  <si>
    <t>2:51:37.978</t>
  </si>
  <si>
    <t>0.106</t>
  </si>
  <si>
    <t>Bertschinger</t>
  </si>
  <si>
    <t>Raphael</t>
  </si>
  <si>
    <t>Team RSC Donaueschingen</t>
  </si>
  <si>
    <t>GER19840925</t>
  </si>
  <si>
    <t>2:51:38.051</t>
  </si>
  <si>
    <t>0.073</t>
  </si>
  <si>
    <t>Hablitzel</t>
  </si>
  <si>
    <t>Jonas</t>
  </si>
  <si>
    <t>RV Pfeil Magstadt 1905 e.V.</t>
  </si>
  <si>
    <t>GER19950603</t>
  </si>
  <si>
    <t>2:51:38.083</t>
  </si>
  <si>
    <t>0.032</t>
  </si>
  <si>
    <t>Peglow</t>
  </si>
  <si>
    <t>Nicolai</t>
  </si>
  <si>
    <t>Radteam Schmitz - RSC Komet Ludwigsburg</t>
  </si>
  <si>
    <t>GER19890406</t>
  </si>
  <si>
    <t>2:51:38.417</t>
  </si>
  <si>
    <t>0.334</t>
  </si>
  <si>
    <t>Henke</t>
  </si>
  <si>
    <t>Sebastian</t>
  </si>
  <si>
    <t>GER19841104</t>
  </si>
  <si>
    <t>2:51:38.750</t>
  </si>
  <si>
    <t>0.333</t>
  </si>
  <si>
    <t>Schill</t>
  </si>
  <si>
    <t>Tobias</t>
  </si>
  <si>
    <t>Team Ebnet / Wolfis Bike Shop - RSG Eichstetten</t>
  </si>
  <si>
    <t>GER19940410</t>
  </si>
  <si>
    <t>2:51:38.820</t>
  </si>
  <si>
    <t>Dold</t>
  </si>
  <si>
    <t>Team Ebnet / Wolfis Bike Shop - Wolfis Bike Shop</t>
  </si>
  <si>
    <t>GER19890411</t>
  </si>
  <si>
    <t>2:51:38.852</t>
  </si>
  <si>
    <t>Schreier</t>
  </si>
  <si>
    <t>RACING STUDENTS - RMV Langhurst</t>
  </si>
  <si>
    <t>GER19880115</t>
  </si>
  <si>
    <t>2:51:39.196</t>
  </si>
  <si>
    <t>0.344</t>
  </si>
  <si>
    <t>Hill</t>
  </si>
  <si>
    <t>RV Wald-Heil Stegen</t>
  </si>
  <si>
    <t>GER19850217</t>
  </si>
  <si>
    <t>2:51:39.981</t>
  </si>
  <si>
    <t>0.785</t>
  </si>
  <si>
    <t>de Poel</t>
  </si>
  <si>
    <t>RC 1886 Villingen e.V.</t>
  </si>
  <si>
    <t>GER19790724</t>
  </si>
  <si>
    <t>2:51:40.038</t>
  </si>
  <si>
    <t>0.057</t>
  </si>
  <si>
    <t>Lemke</t>
  </si>
  <si>
    <t>GER19891227</t>
  </si>
  <si>
    <t>2:51:40.105</t>
  </si>
  <si>
    <t>0.067</t>
  </si>
  <si>
    <t>Sandhofer</t>
  </si>
  <si>
    <t>Arne</t>
  </si>
  <si>
    <t>TEAM ROTHAUS - RV Concordia Reute</t>
  </si>
  <si>
    <t>GER19950319</t>
  </si>
  <si>
    <t>2:51:40.129</t>
  </si>
  <si>
    <t>0.024</t>
  </si>
  <si>
    <t>Burkhardt</t>
  </si>
  <si>
    <t>Marian</t>
  </si>
  <si>
    <t>TV 63 Oberlengenhardt</t>
  </si>
  <si>
    <t>GER19920802</t>
  </si>
  <si>
    <t>2:51:40.474</t>
  </si>
  <si>
    <t>0.345</t>
  </si>
  <si>
    <t>Strohbach</t>
  </si>
  <si>
    <t>Team Passione Bici - DeRosa - RSV Stuttgart-Vaihingen e.V.</t>
  </si>
  <si>
    <t>GER19910323</t>
  </si>
  <si>
    <t>2:51:40.724</t>
  </si>
  <si>
    <t>0.250</t>
  </si>
  <si>
    <t>Nathan</t>
  </si>
  <si>
    <t>Team Kuota</t>
  </si>
  <si>
    <t>GER19950416</t>
  </si>
  <si>
    <t>2:51:41.163</t>
  </si>
  <si>
    <t>0.439</t>
  </si>
  <si>
    <t>Corinth</t>
  </si>
  <si>
    <t>Yannic</t>
  </si>
  <si>
    <t>Radsport Team Lutz e.V.</t>
  </si>
  <si>
    <t>GER19890808</t>
  </si>
  <si>
    <t>2:51:41.205</t>
  </si>
  <si>
    <t>0.042</t>
  </si>
  <si>
    <t>Deuble</t>
  </si>
  <si>
    <t>CTS-Cycle Team</t>
  </si>
  <si>
    <t>GER19850706</t>
  </si>
  <si>
    <t>2:51:42.107</t>
  </si>
  <si>
    <t>0.902</t>
  </si>
  <si>
    <t>Backofen</t>
  </si>
  <si>
    <t>Moritz</t>
  </si>
  <si>
    <t>TEAM ROTHAUS - RSG OG-Fessenbach</t>
  </si>
  <si>
    <t>GER19950321</t>
  </si>
  <si>
    <t>2:51:42.508</t>
  </si>
  <si>
    <t>0.401</t>
  </si>
  <si>
    <t>Simon</t>
  </si>
  <si>
    <t>TEAM ROTHAUS - RSV Ellmendingen</t>
  </si>
  <si>
    <t>GER19940420</t>
  </si>
  <si>
    <t>2:51:42.659</t>
  </si>
  <si>
    <t>0.151</t>
  </si>
  <si>
    <t>Sauter</t>
  </si>
  <si>
    <t>Nathan-Maximilian</t>
  </si>
  <si>
    <t>GER19940621</t>
  </si>
  <si>
    <t>2:51:43.053</t>
  </si>
  <si>
    <t>0.394</t>
  </si>
  <si>
    <t>Dittmann</t>
  </si>
  <si>
    <t>GER19920917</t>
  </si>
  <si>
    <t>2:51:43.350</t>
  </si>
  <si>
    <t>Fahl</t>
  </si>
  <si>
    <t>GER19840627</t>
  </si>
  <si>
    <t>2:51:44.161</t>
  </si>
  <si>
    <t>0.811</t>
  </si>
  <si>
    <t>Koch</t>
  </si>
  <si>
    <t>Felix</t>
  </si>
  <si>
    <t>Team RSC Donaueschingen - RSC Donaueschingen</t>
  </si>
  <si>
    <t>GER19900502</t>
  </si>
  <si>
    <t>2:51:44.420</t>
  </si>
  <si>
    <t>0.259</t>
  </si>
  <si>
    <t>Marcel</t>
  </si>
  <si>
    <t>RACING STUDENTS - RSV Breisach</t>
  </si>
  <si>
    <t>GER19871017</t>
  </si>
  <si>
    <t>2:51:44.647</t>
  </si>
  <si>
    <t>0.227</t>
  </si>
  <si>
    <t>Riedle</t>
  </si>
  <si>
    <t>Michael</t>
  </si>
  <si>
    <t>RSC Sigmaringen e.V.</t>
  </si>
  <si>
    <t>GER19890221</t>
  </si>
  <si>
    <t>2:51:44.841</t>
  </si>
  <si>
    <t>0.194</t>
  </si>
  <si>
    <t>Schulz</t>
  </si>
  <si>
    <t>GER19760321</t>
  </si>
  <si>
    <t>2:51:44.861</t>
  </si>
  <si>
    <t>0.020</t>
  </si>
  <si>
    <t>Benoit</t>
  </si>
  <si>
    <t>Pascal</t>
  </si>
  <si>
    <t>Team Ebnet / Wolfis Bike Shop - RSV Ebnet</t>
  </si>
  <si>
    <t>GER19841213</t>
  </si>
  <si>
    <t>2:51:44.975</t>
  </si>
  <si>
    <t>0.114</t>
  </si>
  <si>
    <t>GER19930119</t>
  </si>
  <si>
    <t>2:51:45.846</t>
  </si>
  <si>
    <t>Christoph</t>
  </si>
  <si>
    <t>GER19821025</t>
  </si>
  <si>
    <t>2:51:46.222</t>
  </si>
  <si>
    <t>0.376</t>
  </si>
  <si>
    <t>Lorenz</t>
  </si>
  <si>
    <t>RSV 1902 Tailfingen e.V.</t>
  </si>
  <si>
    <t>GER19880928</t>
  </si>
  <si>
    <t>2:51:46.264</t>
  </si>
  <si>
    <t>Straube</t>
  </si>
  <si>
    <t>Raoul</t>
  </si>
  <si>
    <t>GER19890614</t>
  </si>
  <si>
    <t>2:51:46.298</t>
  </si>
  <si>
    <t>0.034</t>
  </si>
  <si>
    <t>Jan</t>
  </si>
  <si>
    <t>2:51:46.304</t>
  </si>
  <si>
    <t>0.006</t>
  </si>
  <si>
    <t>Buntschu</t>
  </si>
  <si>
    <t>RMSV Mühlhausen 1903 e.V.</t>
  </si>
  <si>
    <t>SUI19860805</t>
  </si>
  <si>
    <t>2:51:46.500</t>
  </si>
  <si>
    <t>0.195</t>
  </si>
  <si>
    <t>GER19900619</t>
  </si>
  <si>
    <t>2:51:46.816</t>
  </si>
  <si>
    <t>0.316</t>
  </si>
  <si>
    <t>Maelger</t>
  </si>
  <si>
    <t>Manuel</t>
  </si>
  <si>
    <t>GER19800614</t>
  </si>
  <si>
    <t>2:51:46.906</t>
  </si>
  <si>
    <t>0.090</t>
  </si>
  <si>
    <t>Armbruster</t>
  </si>
  <si>
    <t>GER19860506</t>
  </si>
  <si>
    <t>2:51:47.178</t>
  </si>
  <si>
    <t>0.272</t>
  </si>
  <si>
    <t>Knab</t>
  </si>
  <si>
    <t>Nico</t>
  </si>
  <si>
    <t>Velo + Bike Club Waldshut-Tiengen</t>
  </si>
  <si>
    <t>GER19920214</t>
  </si>
  <si>
    <t>2:51:47.330</t>
  </si>
  <si>
    <t>0.152</t>
  </si>
  <si>
    <t>Zimmerer</t>
  </si>
  <si>
    <t>Karl</t>
  </si>
  <si>
    <t>GER19880724</t>
  </si>
  <si>
    <t>2:51:47.880</t>
  </si>
  <si>
    <t>0.550</t>
  </si>
  <si>
    <t>Jannik</t>
  </si>
  <si>
    <t>GER19930917</t>
  </si>
  <si>
    <t>2:51:47.899</t>
  </si>
  <si>
    <t>0.019</t>
  </si>
  <si>
    <t>Wolbert</t>
  </si>
  <si>
    <t>Marco</t>
  </si>
  <si>
    <t>GER19860408</t>
  </si>
  <si>
    <t>2:51:47.981</t>
  </si>
  <si>
    <t>0.082</t>
  </si>
  <si>
    <t>Engel</t>
  </si>
  <si>
    <t>RSG Ludwigsburg</t>
  </si>
  <si>
    <t>GER19940826</t>
  </si>
  <si>
    <t>2:51:48.234</t>
  </si>
  <si>
    <t>Ansorge</t>
  </si>
  <si>
    <t>Niklas</t>
  </si>
  <si>
    <t>GER19940919</t>
  </si>
  <si>
    <t>2:51:49.502</t>
  </si>
  <si>
    <t>Schlubkowski</t>
  </si>
  <si>
    <t>RSC Komet Ludwigsburg e.V.</t>
  </si>
  <si>
    <t>GER19890226</t>
  </si>
  <si>
    <t>2:51:50.441</t>
  </si>
  <si>
    <t>0.939</t>
  </si>
  <si>
    <t>GER19840119</t>
  </si>
  <si>
    <t>2:51:53.351</t>
  </si>
  <si>
    <t>Schwarz</t>
  </si>
  <si>
    <t>Bezirk Achalm - RWV Wendelsheim</t>
  </si>
  <si>
    <t>GER19841221</t>
  </si>
  <si>
    <t>2:51:53.436</t>
  </si>
  <si>
    <t>Tzschupke</t>
  </si>
  <si>
    <t>Marc-Andre</t>
  </si>
  <si>
    <t>Team Stuttgart</t>
  </si>
  <si>
    <t>GER19940223</t>
  </si>
  <si>
    <t>2:51:55.474</t>
  </si>
  <si>
    <t>Tenbruck</t>
  </si>
  <si>
    <t>Florian</t>
  </si>
  <si>
    <t>RACING STUDENTS - RV Märchensee Wendelsheim e.V.</t>
  </si>
  <si>
    <t>GER19901031</t>
  </si>
  <si>
    <t>2:51:55.993</t>
  </si>
  <si>
    <t>0.519</t>
  </si>
  <si>
    <t>Wawrzitz</t>
  </si>
  <si>
    <t>GER19801212</t>
  </si>
  <si>
    <t>2:51:56.943</t>
  </si>
  <si>
    <t>0.950</t>
  </si>
  <si>
    <t>Krah</t>
  </si>
  <si>
    <t>Ingo</t>
  </si>
  <si>
    <t>GER19710516</t>
  </si>
  <si>
    <t>2:51:57.332</t>
  </si>
  <si>
    <t>0.389</t>
  </si>
  <si>
    <t>Geyer</t>
  </si>
  <si>
    <t>GER19841014</t>
  </si>
  <si>
    <t>2:52:00.075</t>
  </si>
  <si>
    <t>Vornweg</t>
  </si>
  <si>
    <t>GER19830920</t>
  </si>
  <si>
    <t>2:52:00.801</t>
  </si>
  <si>
    <t>0.726</t>
  </si>
  <si>
    <t>Reichert</t>
  </si>
  <si>
    <t>Team Jäger und Keppel - Wipotec - Radsport Team Kraichgau e.V.</t>
  </si>
  <si>
    <t>GER19860611</t>
  </si>
  <si>
    <t>2:52:01.523</t>
  </si>
  <si>
    <t>0.722</t>
  </si>
  <si>
    <t>Heller</t>
  </si>
  <si>
    <t>RDV Tailfingen</t>
  </si>
  <si>
    <t>GER19870108</t>
  </si>
  <si>
    <t>2:52:01.876</t>
  </si>
  <si>
    <t>0.353</t>
  </si>
  <si>
    <t>GER19950301</t>
  </si>
  <si>
    <t>2:52:02.499</t>
  </si>
  <si>
    <t>0.623</t>
  </si>
  <si>
    <t>Boll</t>
  </si>
  <si>
    <t>Team Ebnet / Wolfis Bike Shop - RSV Achkarren</t>
  </si>
  <si>
    <t>GER19910728</t>
  </si>
  <si>
    <t>2:52:02.555</t>
  </si>
  <si>
    <t>0.056</t>
  </si>
  <si>
    <t>Köhler</t>
  </si>
  <si>
    <t>Timo</t>
  </si>
  <si>
    <t>GER19881025</t>
  </si>
  <si>
    <t>2:52:03.178</t>
  </si>
  <si>
    <t>GER19900805</t>
  </si>
  <si>
    <t>2:52:03.823</t>
  </si>
  <si>
    <t>0.645</t>
  </si>
  <si>
    <t>Golderer</t>
  </si>
  <si>
    <t>Roland</t>
  </si>
  <si>
    <t>GER19770101</t>
  </si>
  <si>
    <t>2:52:06.817</t>
  </si>
  <si>
    <t>Fehrenbach</t>
  </si>
  <si>
    <t>GER19910930</t>
  </si>
  <si>
    <t>2:52:08.289</t>
  </si>
  <si>
    <t>Weber</t>
  </si>
  <si>
    <t>GER19980920</t>
  </si>
  <si>
    <t>2:52:11.344</t>
  </si>
  <si>
    <t>GER19930509</t>
  </si>
  <si>
    <t>2:52:12.668</t>
  </si>
  <si>
    <t>Lienert</t>
  </si>
  <si>
    <t>GER19860713</t>
  </si>
  <si>
    <t>2:52:13.916</t>
  </si>
  <si>
    <t>Husterer</t>
  </si>
  <si>
    <t>RACING STUDENTS - RSV Wanderlust Hofweier</t>
  </si>
  <si>
    <t>GER19930627</t>
  </si>
  <si>
    <t>2:52:39.049</t>
  </si>
  <si>
    <t>1:19.607</t>
  </si>
  <si>
    <t>Auerbacher</t>
  </si>
  <si>
    <t>Adrian</t>
  </si>
  <si>
    <t>GER19950510</t>
  </si>
  <si>
    <t>2:53:38.426</t>
  </si>
  <si>
    <t>2:18.984</t>
  </si>
  <si>
    <t>Krauss</t>
  </si>
  <si>
    <t>Aaron</t>
  </si>
  <si>
    <t>MLP Team Bergstraße</t>
  </si>
  <si>
    <t>GER19950414</t>
  </si>
  <si>
    <t>2:53:39.238</t>
  </si>
  <si>
    <t>2:19.796</t>
  </si>
  <si>
    <t>0.812</t>
  </si>
  <si>
    <t>Lägeler</t>
  </si>
  <si>
    <t>GER19890505</t>
  </si>
  <si>
    <t>2:54:32.260</t>
  </si>
  <si>
    <t>3:12.818</t>
  </si>
  <si>
    <t>Pfau</t>
  </si>
  <si>
    <t>Carsten</t>
  </si>
  <si>
    <t>Bezirk Achalm - VFL Pfullingen</t>
  </si>
  <si>
    <t>GER19691130</t>
  </si>
  <si>
    <t>2:59:05.231</t>
  </si>
  <si>
    <t>7:45.789</t>
  </si>
  <si>
    <t>4:32.971</t>
  </si>
  <si>
    <t>Arno</t>
  </si>
  <si>
    <t>GER19820129</t>
  </si>
  <si>
    <t>2:59:12.886</t>
  </si>
  <si>
    <t>7:53.444</t>
  </si>
  <si>
    <t>Hummel</t>
  </si>
  <si>
    <t>GER19951121</t>
  </si>
  <si>
    <t>2:59:02.616</t>
  </si>
  <si>
    <t>3 Runden</t>
  </si>
  <si>
    <t>Frieß</t>
  </si>
  <si>
    <t>MRSC Ottenbach e.V.</t>
  </si>
  <si>
    <t>GER19951107</t>
  </si>
  <si>
    <t>2:56:30.531</t>
  </si>
  <si>
    <t>5 Runden</t>
  </si>
  <si>
    <t>2 Runden</t>
  </si>
  <si>
    <t>Palm</t>
  </si>
  <si>
    <t>Louis</t>
  </si>
  <si>
    <t>2:49:11.736</t>
  </si>
  <si>
    <t>Erb</t>
  </si>
  <si>
    <t>RSV Kurpfalz Schwetzingen e.V.</t>
  </si>
  <si>
    <t>GER19840721</t>
  </si>
  <si>
    <t>2:39:46.607</t>
  </si>
  <si>
    <t>Pfeffer</t>
  </si>
  <si>
    <t>RSG Zollern-Alb '82 e.V.</t>
  </si>
  <si>
    <t>GER19880103</t>
  </si>
  <si>
    <t>2:25:42.051</t>
  </si>
  <si>
    <t>Schlichenmaier</t>
  </si>
  <si>
    <t>Tim</t>
  </si>
  <si>
    <t>MLP Team-Bergstraße</t>
  </si>
  <si>
    <t>GER19910516</t>
  </si>
  <si>
    <t>2:15:19.790</t>
  </si>
  <si>
    <t>RSV Rheinstolz Wyhl e.V.</t>
  </si>
  <si>
    <t>GER19951223</t>
  </si>
  <si>
    <t>2:15:24.895</t>
  </si>
  <si>
    <t>Mayenberger</t>
  </si>
  <si>
    <t>Benedikt</t>
  </si>
  <si>
    <t>GER19870726</t>
  </si>
  <si>
    <t>2:07:28.487</t>
  </si>
  <si>
    <t>Deroni</t>
  </si>
  <si>
    <t>RSV 1906 Nattheim e.V.</t>
  </si>
  <si>
    <t>GER19950818</t>
  </si>
  <si>
    <t>2:08:55.559</t>
  </si>
  <si>
    <t>Hanebeck</t>
  </si>
  <si>
    <t>Konstantin</t>
  </si>
  <si>
    <t>GER19930304</t>
  </si>
  <si>
    <t>2:01:25.887</t>
  </si>
  <si>
    <t>Mild</t>
  </si>
  <si>
    <t>TEAM ROTHAUS - RSV Wanderlust Hofweier</t>
  </si>
  <si>
    <t>GER19940322</t>
  </si>
  <si>
    <t>2:04:22.420</t>
  </si>
  <si>
    <t>Benkendorf</t>
  </si>
  <si>
    <t>Alexander</t>
  </si>
  <si>
    <t>TSV Betzingen 1889 e.V.</t>
  </si>
  <si>
    <t>GER19930730</t>
  </si>
  <si>
    <t>2:25:48.326</t>
  </si>
  <si>
    <t>Baumann</t>
  </si>
  <si>
    <t>Luca</t>
  </si>
  <si>
    <t>GER19940708</t>
  </si>
  <si>
    <t>1:52:23.410</t>
  </si>
  <si>
    <t>Bojarkin</t>
  </si>
  <si>
    <t>Denis</t>
  </si>
  <si>
    <t>GER19840523</t>
  </si>
  <si>
    <t>1:24:01.718</t>
  </si>
  <si>
    <t>Wagner</t>
  </si>
  <si>
    <t>GER19920818</t>
  </si>
  <si>
    <t>41:12.428</t>
  </si>
  <si>
    <t>Knaak</t>
  </si>
  <si>
    <t>Tino</t>
  </si>
  <si>
    <t>Bezirk Achalm - TSV Betzingen</t>
  </si>
  <si>
    <t>GER19780618</t>
  </si>
  <si>
    <t>26:13.169</t>
  </si>
  <si>
    <t>Steiner</t>
  </si>
  <si>
    <t>GER19900403</t>
  </si>
  <si>
    <t>30:07.255</t>
  </si>
  <si>
    <t>Federolf</t>
  </si>
  <si>
    <t>GER19790726</t>
  </si>
  <si>
    <t>30:04.649</t>
  </si>
  <si>
    <t>Reich</t>
  </si>
  <si>
    <t>GER19801110</t>
  </si>
  <si>
    <t>7:20.304</t>
  </si>
  <si>
    <t>Schäfer</t>
  </si>
  <si>
    <t>Axel</t>
  </si>
  <si>
    <t>RV Wanderer Schorndorf e.V.</t>
  </si>
  <si>
    <t>GER19890507</t>
  </si>
  <si>
    <t>Resultate von Rennen 05 , GVS-Cup + Ba-Wü Meisterschaft - .15 Schülerinnen U15</t>
  </si>
  <si>
    <t>.15 Schülerinnen U15</t>
  </si>
  <si>
    <t>29:15.574</t>
  </si>
  <si>
    <t>GER20000310</t>
  </si>
  <si>
    <t>29:17.283</t>
  </si>
  <si>
    <t>GER20000214</t>
  </si>
  <si>
    <t>29:26.326</t>
  </si>
  <si>
    <t>GER20001211</t>
  </si>
  <si>
    <t>29:31.702</t>
  </si>
  <si>
    <t>GER20010312</t>
  </si>
  <si>
    <t>29:35.358</t>
  </si>
  <si>
    <t>GER20010304</t>
  </si>
  <si>
    <t>29:42.454</t>
  </si>
  <si>
    <t>9:34.897</t>
  </si>
  <si>
    <t>GER20000209</t>
  </si>
  <si>
    <t>29:46.713</t>
  </si>
  <si>
    <t>GER20011101</t>
  </si>
  <si>
    <t>29:59.507</t>
  </si>
  <si>
    <t>GER20000217</t>
  </si>
  <si>
    <t>30:31.130</t>
  </si>
  <si>
    <t>1:15.556</t>
  </si>
  <si>
    <t>GER20000726</t>
  </si>
  <si>
    <t>31:16.159</t>
  </si>
  <si>
    <t>2:00.585</t>
  </si>
  <si>
    <t>GER20010724</t>
  </si>
  <si>
    <t>31:20.133</t>
  </si>
  <si>
    <t>2:04.559</t>
  </si>
  <si>
    <t>GER20010519</t>
  </si>
  <si>
    <t>31:45.780</t>
  </si>
  <si>
    <t>2:30.206</t>
  </si>
  <si>
    <t>GER20000524</t>
  </si>
  <si>
    <t>Hechler</t>
  </si>
  <si>
    <t>Katharina</t>
  </si>
  <si>
    <t>RSV Oberhausen</t>
  </si>
  <si>
    <t>Mösch</t>
  </si>
  <si>
    <t>Melina</t>
  </si>
  <si>
    <t>Becker</t>
  </si>
  <si>
    <t>RSV Ellmendingen</t>
  </si>
  <si>
    <t>Janik</t>
  </si>
  <si>
    <t>Marlene</t>
  </si>
  <si>
    <t>Alessa-Catriona</t>
  </si>
  <si>
    <t>RSG Zollern Alb</t>
  </si>
  <si>
    <t>Six</t>
  </si>
  <si>
    <t>Elea</t>
  </si>
  <si>
    <t>RSV Friedrichshafen</t>
  </si>
  <si>
    <t>Kloos</t>
  </si>
  <si>
    <t>Tina</t>
  </si>
  <si>
    <t>TSG Leutkirch</t>
  </si>
  <si>
    <t>Wolfer</t>
  </si>
  <si>
    <t>Sarah</t>
  </si>
  <si>
    <t>Deger</t>
  </si>
  <si>
    <t>Selina</t>
  </si>
  <si>
    <t>Merk</t>
  </si>
  <si>
    <t>Maja</t>
  </si>
  <si>
    <t>Schneider</t>
  </si>
  <si>
    <t>Anna</t>
  </si>
  <si>
    <t>MRSC Ottenbach</t>
  </si>
  <si>
    <t>Menig</t>
  </si>
  <si>
    <t>Resultate von Rennen 04 , LBS-Cup + Ba-Wü Meisterschaft - .13 Jugend weiblich U17</t>
  </si>
  <si>
    <t>Hiss</t>
  </si>
  <si>
    <t>Sandra</t>
  </si>
  <si>
    <t>RSG Eichstetten e.V.</t>
  </si>
  <si>
    <t>GER19990803</t>
  </si>
  <si>
    <t>58:26.792</t>
  </si>
  <si>
    <t>.13 Jugend weiblich U17</t>
  </si>
  <si>
    <t>Brauße</t>
  </si>
  <si>
    <t>Franziska</t>
  </si>
  <si>
    <t>GER19981120</t>
  </si>
  <si>
    <t>58:27.144</t>
  </si>
  <si>
    <t>Lippert</t>
  </si>
  <si>
    <t>Liane</t>
  </si>
  <si>
    <t>RSV Seerose 1904 Friedrichshafen e.V.</t>
  </si>
  <si>
    <t>GER19980113</t>
  </si>
  <si>
    <t>58:27.233</t>
  </si>
  <si>
    <t>0.441</t>
  </si>
  <si>
    <t>0.089</t>
  </si>
  <si>
    <t>Waldhoff</t>
  </si>
  <si>
    <t>Linda</t>
  </si>
  <si>
    <t>GER19990702</t>
  </si>
  <si>
    <t>58:28.876</t>
  </si>
  <si>
    <t>Vogele</t>
  </si>
  <si>
    <t>Laura</t>
  </si>
  <si>
    <t>GER19980530</t>
  </si>
  <si>
    <t>58:29.365</t>
  </si>
  <si>
    <t>0.489</t>
  </si>
  <si>
    <t>Riffel</t>
  </si>
  <si>
    <t>Christa</t>
  </si>
  <si>
    <t>RSV Edelweiss Oberhausen e.V.</t>
  </si>
  <si>
    <t>GER19980730</t>
  </si>
  <si>
    <t>58:30.192</t>
  </si>
  <si>
    <t>0.827</t>
  </si>
  <si>
    <t>Eisenbeis</t>
  </si>
  <si>
    <t>Gloria</t>
  </si>
  <si>
    <t>GER19980908</t>
  </si>
  <si>
    <t>58:30.346</t>
  </si>
  <si>
    <t>0.154</t>
  </si>
  <si>
    <t>Failenschmid</t>
  </si>
  <si>
    <t>Svenja</t>
  </si>
  <si>
    <t>TSG Münsingen e.V.</t>
  </si>
  <si>
    <t>GER19981212</t>
  </si>
  <si>
    <t>58:30.970</t>
  </si>
  <si>
    <t>0.624</t>
  </si>
  <si>
    <t>Marx</t>
  </si>
  <si>
    <t>Aileen</t>
  </si>
  <si>
    <t>RV Edelweiß Merdingen e.V.</t>
  </si>
  <si>
    <t>GER19990830</t>
  </si>
  <si>
    <t>58:32.131</t>
  </si>
  <si>
    <t>Eickhoff</t>
  </si>
  <si>
    <t>Ann Katrin</t>
  </si>
  <si>
    <t>GER19980227</t>
  </si>
  <si>
    <t>58:32.680</t>
  </si>
  <si>
    <t>0.549</t>
  </si>
  <si>
    <t>Resultate von Rennen 07 , GVS-Cup + Ba-Wü Meisterschaft - .16 Schüler U13</t>
  </si>
  <si>
    <t>Beck</t>
  </si>
  <si>
    <t>Lukas</t>
  </si>
  <si>
    <t>RVC Reute</t>
  </si>
  <si>
    <t>GER20020730</t>
  </si>
  <si>
    <t>28:44.732</t>
  </si>
  <si>
    <t>.16 Schüler U13</t>
  </si>
  <si>
    <t>Bader</t>
  </si>
  <si>
    <t>RSC Biberach</t>
  </si>
  <si>
    <t>GER20020824</t>
  </si>
  <si>
    <t>28:45.297</t>
  </si>
  <si>
    <t>0.565</t>
  </si>
  <si>
    <t>Boos</t>
  </si>
  <si>
    <t>RVC Ellmendingen</t>
  </si>
  <si>
    <t>GER20030807</t>
  </si>
  <si>
    <t>28:46.533</t>
  </si>
  <si>
    <t>Weggenmann</t>
  </si>
  <si>
    <t>Erik</t>
  </si>
  <si>
    <t>GER20020827</t>
  </si>
  <si>
    <t>28:48.905</t>
  </si>
  <si>
    <t>de Araujo</t>
  </si>
  <si>
    <t>KJC Ravensburg</t>
  </si>
  <si>
    <t>GER20020407</t>
  </si>
  <si>
    <t>28:49.854</t>
  </si>
  <si>
    <t>0.949</t>
  </si>
  <si>
    <t>Springmann</t>
  </si>
  <si>
    <t>Thies</t>
  </si>
  <si>
    <t>GER20020921</t>
  </si>
  <si>
    <t>28:50.150</t>
  </si>
  <si>
    <t>0.296</t>
  </si>
  <si>
    <t>Herzog</t>
  </si>
  <si>
    <t>Philip</t>
  </si>
  <si>
    <t>SSV Ulm 1846</t>
  </si>
  <si>
    <t>GER20020926</t>
  </si>
  <si>
    <t>28:52.164</t>
  </si>
  <si>
    <t>Bauer</t>
  </si>
  <si>
    <t>GER20020603</t>
  </si>
  <si>
    <t>28:52.641</t>
  </si>
  <si>
    <t>0.477</t>
  </si>
  <si>
    <t>Gris</t>
  </si>
  <si>
    <t>Andre</t>
  </si>
  <si>
    <t>RSG Offenburg-Fessenbach</t>
  </si>
  <si>
    <t>28:55.015</t>
  </si>
  <si>
    <t>Stelling</t>
  </si>
  <si>
    <t>Hendrik</t>
  </si>
  <si>
    <t>VC Singen</t>
  </si>
  <si>
    <t>GER20031215</t>
  </si>
  <si>
    <t>28:57.252</t>
  </si>
  <si>
    <t>Weispfennig</t>
  </si>
  <si>
    <t>GER20030708</t>
  </si>
  <si>
    <t>28:57.328</t>
  </si>
  <si>
    <t>0.076</t>
  </si>
  <si>
    <t>Sergeev</t>
  </si>
  <si>
    <t>Daniil</t>
  </si>
  <si>
    <t>GER20020822</t>
  </si>
  <si>
    <t>28:59.768</t>
  </si>
  <si>
    <t>Naldi</t>
  </si>
  <si>
    <t>Plinius</t>
  </si>
  <si>
    <t>GER20021114</t>
  </si>
  <si>
    <t>28:59.808</t>
  </si>
  <si>
    <t>0.040</t>
  </si>
  <si>
    <t>Zwissler</t>
  </si>
  <si>
    <t>Kolja</t>
  </si>
  <si>
    <t>GER20020829</t>
  </si>
  <si>
    <t>29:01.067</t>
  </si>
  <si>
    <t>Heinemann</t>
  </si>
  <si>
    <t>Leon</t>
  </si>
  <si>
    <t>RSG OG-Fessenbach</t>
  </si>
  <si>
    <t>GER20030824</t>
  </si>
  <si>
    <t>29:38.098</t>
  </si>
  <si>
    <t>Steigert</t>
  </si>
  <si>
    <t>Elias</t>
  </si>
  <si>
    <t>GER20030428</t>
  </si>
  <si>
    <t>29:43.100</t>
  </si>
  <si>
    <t>Hund</t>
  </si>
  <si>
    <t>RSV Staubwolke Haslach e.V.</t>
  </si>
  <si>
    <t>GER20030914</t>
  </si>
  <si>
    <t>29:43.973</t>
  </si>
  <si>
    <t>0.873</t>
  </si>
  <si>
    <t>Schönfeld</t>
  </si>
  <si>
    <t>Nicolas</t>
  </si>
  <si>
    <t>GER20020815</t>
  </si>
  <si>
    <t>29:49.300</t>
  </si>
  <si>
    <t>1:04.568</t>
  </si>
  <si>
    <t>Tscherter</t>
  </si>
  <si>
    <t>RSV Mauenheim</t>
  </si>
  <si>
    <t>GER20020526</t>
  </si>
  <si>
    <t>30:01.650</t>
  </si>
  <si>
    <t>1:16.918</t>
  </si>
  <si>
    <t>RSV Öschelbronn</t>
  </si>
  <si>
    <t>GER20020126</t>
  </si>
  <si>
    <t>30:50.427</t>
  </si>
  <si>
    <t>2:05.695</t>
  </si>
  <si>
    <t>Henkel</t>
  </si>
  <si>
    <t>Fritz</t>
  </si>
  <si>
    <t>GER20030813</t>
  </si>
  <si>
    <t>31:57.816</t>
  </si>
  <si>
    <t>3:13.084</t>
  </si>
  <si>
    <t>1:07.389</t>
  </si>
  <si>
    <t>Zahn</t>
  </si>
  <si>
    <t>GER20020702</t>
  </si>
  <si>
    <t>32:10.080</t>
  </si>
  <si>
    <t>3:25.348</t>
  </si>
  <si>
    <t>Fühler</t>
  </si>
  <si>
    <t>Armas</t>
  </si>
  <si>
    <t>GER20021231</t>
  </si>
  <si>
    <t>32:12.493</t>
  </si>
  <si>
    <t>3:27.761</t>
  </si>
  <si>
    <t>Zimmermann</t>
  </si>
  <si>
    <t>GER20030407</t>
  </si>
  <si>
    <t>32:42.687</t>
  </si>
  <si>
    <t>3:57.955</t>
  </si>
  <si>
    <t>Hotel</t>
  </si>
  <si>
    <t>Frederic</t>
  </si>
  <si>
    <t>GER20031006</t>
  </si>
  <si>
    <t>32:44.618</t>
  </si>
  <si>
    <t>3:59.886</t>
  </si>
  <si>
    <t>Walter</t>
  </si>
  <si>
    <t>TSV Ellwangen - Radsport -</t>
  </si>
  <si>
    <t>GER20030619</t>
  </si>
  <si>
    <t>33:06.427</t>
  </si>
  <si>
    <t>4:21.695</t>
  </si>
  <si>
    <t>Krellmann</t>
  </si>
  <si>
    <t>Janis</t>
  </si>
  <si>
    <t>GER20020925</t>
  </si>
  <si>
    <t>35:21.544</t>
  </si>
  <si>
    <t>6:36.812</t>
  </si>
  <si>
    <t>2:15.117</t>
  </si>
  <si>
    <t>Runknagel</t>
  </si>
  <si>
    <t>Mathis</t>
  </si>
  <si>
    <t>TSG Münsingen</t>
  </si>
  <si>
    <t>GER20030808</t>
  </si>
  <si>
    <t>38:19.629</t>
  </si>
  <si>
    <t>2:58.085</t>
  </si>
  <si>
    <t>Resultate von Rennen 03 , LBS-Cup + Ba-Wü Meisterschaft - .9 Elite FT und Frauen / .11 Juniorinnen U19</t>
  </si>
  <si>
    <t>Peiker</t>
  </si>
  <si>
    <t>Amelie</t>
  </si>
  <si>
    <t>GER19970906</t>
  </si>
  <si>
    <t>1:30:20.920</t>
  </si>
  <si>
    <t>.11 Juniorinnen U19</t>
  </si>
  <si>
    <t>Mangertseder</t>
  </si>
  <si>
    <t>Sofie</t>
  </si>
  <si>
    <t>GER19961028</t>
  </si>
  <si>
    <t>1:30:21.743</t>
  </si>
  <si>
    <t>0.823</t>
  </si>
  <si>
    <t>Metz</t>
  </si>
  <si>
    <t>Bianka</t>
  </si>
  <si>
    <t>RC Pfulendorf 1896 e.V</t>
  </si>
  <si>
    <t>GER19970305</t>
  </si>
  <si>
    <t>1:30:21.951</t>
  </si>
  <si>
    <t>0.208</t>
  </si>
  <si>
    <t>Nowak</t>
  </si>
  <si>
    <t>GER19971208</t>
  </si>
  <si>
    <t>1:30:22.002</t>
  </si>
  <si>
    <t>0.051</t>
  </si>
  <si>
    <t>Kipp</t>
  </si>
  <si>
    <t>Pauline</t>
  </si>
  <si>
    <t>RSG Karlsruhe 1898 e.V.</t>
  </si>
  <si>
    <t>GER19970820</t>
  </si>
  <si>
    <t>1:30:26.559</t>
  </si>
  <si>
    <t>Strölin</t>
  </si>
  <si>
    <t>Annika</t>
  </si>
  <si>
    <t>MRSC Ottenbach e.V</t>
  </si>
  <si>
    <t>GER19961014</t>
  </si>
  <si>
    <t>1:38:11.928</t>
  </si>
  <si>
    <t>7:51.008</t>
  </si>
  <si>
    <t>7:45.369</t>
  </si>
  <si>
    <t>DQ</t>
  </si>
  <si>
    <t>Dietrich</t>
  </si>
  <si>
    <t>Jaqueline</t>
  </si>
  <si>
    <t>RSG Offenburg- Fessenbach</t>
  </si>
  <si>
    <t>GER19961010</t>
  </si>
  <si>
    <t>1:30:23.344</t>
  </si>
  <si>
    <t>Suessemilch</t>
  </si>
  <si>
    <t>RSC 1962 Biberach e.V.</t>
  </si>
  <si>
    <t>GER19970223</t>
  </si>
  <si>
    <t>1:30:23.492</t>
  </si>
  <si>
    <t>Breitenfellner</t>
  </si>
  <si>
    <t>Katja</t>
  </si>
  <si>
    <t>GER19970101</t>
  </si>
  <si>
    <t>1:30:32.600</t>
  </si>
  <si>
    <t>Seif</t>
  </si>
  <si>
    <t>Isabell Linda</t>
  </si>
  <si>
    <t>GER19970220</t>
  </si>
  <si>
    <t>1:37:03.950</t>
  </si>
  <si>
    <t>Lorch</t>
  </si>
  <si>
    <t>Dorothee</t>
  </si>
  <si>
    <t>RACING-STUDENTS - VC Hohentwiel Singen</t>
  </si>
  <si>
    <t>GER19930816</t>
  </si>
  <si>
    <t>1:30:17.508</t>
  </si>
  <si>
    <t>.9 Elite FT und Frauen</t>
  </si>
  <si>
    <t>Scharbach</t>
  </si>
  <si>
    <t>RACING-STUDENTS - RVC Reute</t>
  </si>
  <si>
    <t>GER19941009</t>
  </si>
  <si>
    <t>1:30:18.260</t>
  </si>
  <si>
    <t>0.752</t>
  </si>
  <si>
    <t>Heiny</t>
  </si>
  <si>
    <t>Ellen</t>
  </si>
  <si>
    <t>GER19850604</t>
  </si>
  <si>
    <t>1:30:19.352</t>
  </si>
  <si>
    <t>Werner</t>
  </si>
  <si>
    <t>Andrea</t>
  </si>
  <si>
    <t>GER19800522</t>
  </si>
  <si>
    <t>1:30:23.055</t>
  </si>
  <si>
    <t>Pia</t>
  </si>
  <si>
    <t>Team Badenia Linkenheim</t>
  </si>
  <si>
    <t>GER19931214</t>
  </si>
  <si>
    <t>1:30:23.870</t>
  </si>
  <si>
    <t>0.815</t>
  </si>
  <si>
    <t>Berger</t>
  </si>
  <si>
    <t>Melanie</t>
  </si>
  <si>
    <t>RSV Stuttgart-Vaihingen e.V.</t>
  </si>
  <si>
    <t>GER19800526</t>
  </si>
  <si>
    <t>1:30:23.889</t>
  </si>
  <si>
    <t>Mäckle</t>
  </si>
  <si>
    <t>Team Albstadtwerke_Belenus-EasyTours - RV Stuttgardia</t>
  </si>
  <si>
    <t>GER19951204</t>
  </si>
  <si>
    <t>1:30:24.173</t>
  </si>
  <si>
    <t>0.284</t>
  </si>
  <si>
    <t>Schönegg</t>
  </si>
  <si>
    <t>Lisa</t>
  </si>
  <si>
    <t>Team Albstadtwerke_Belenus-EasyTours - TSV Kressbronn</t>
  </si>
  <si>
    <t>GER19930506</t>
  </si>
  <si>
    <t>1:30:24.188</t>
  </si>
  <si>
    <t>0.015</t>
  </si>
  <si>
    <t>Mark</t>
  </si>
  <si>
    <t>Jeannine</t>
  </si>
  <si>
    <t>Skiclub Furtwangen e. V., Abt. MTB</t>
  </si>
  <si>
    <t>GER19890313</t>
  </si>
  <si>
    <t>1:30:24.399</t>
  </si>
  <si>
    <t>0.211</t>
  </si>
  <si>
    <t>Rauscher</t>
  </si>
  <si>
    <t>Kathrin</t>
  </si>
  <si>
    <t>GER19720207</t>
  </si>
  <si>
    <t>1:30:24.838</t>
  </si>
  <si>
    <t>Koppenburg</t>
  </si>
  <si>
    <t>Clara</t>
  </si>
  <si>
    <t>GER19950803</t>
  </si>
  <si>
    <t>1:30:26.038</t>
  </si>
  <si>
    <t>Bach</t>
  </si>
  <si>
    <t>Elisabeth</t>
  </si>
  <si>
    <t>GER19850504</t>
  </si>
  <si>
    <t>1:30:26.428</t>
  </si>
  <si>
    <t>0.390</t>
  </si>
  <si>
    <t>Wohlfahrt</t>
  </si>
  <si>
    <t>GER19790312</t>
  </si>
  <si>
    <t>1:30:27.947</t>
  </si>
  <si>
    <t>Reiner</t>
  </si>
  <si>
    <t>Arabelle</t>
  </si>
  <si>
    <t>Team Albstadtwerke_Belenus-EasyTours - RSV Whyl</t>
  </si>
  <si>
    <t>GER19950611</t>
  </si>
  <si>
    <t>1:30:30.770</t>
  </si>
  <si>
    <t>Rathmann</t>
  </si>
  <si>
    <t>Annette</t>
  </si>
  <si>
    <t>Team Stuttgart - Radsport Rhein-Neckar</t>
  </si>
  <si>
    <t>GER19850523</t>
  </si>
  <si>
    <t>1:30:30.897</t>
  </si>
  <si>
    <t>0.127</t>
  </si>
  <si>
    <t>Stefanie</t>
  </si>
  <si>
    <t>GER19820308</t>
  </si>
  <si>
    <t>1:30:31.601</t>
  </si>
  <si>
    <t>0.704</t>
  </si>
  <si>
    <t>Noever</t>
  </si>
  <si>
    <t>Heike</t>
  </si>
  <si>
    <t>RSV Stuttgart-Vaihingen e.V</t>
  </si>
  <si>
    <t>GER19891120</t>
  </si>
  <si>
    <t>1:30:43.166</t>
  </si>
  <si>
    <t>Probst</t>
  </si>
  <si>
    <t>Isabell</t>
  </si>
  <si>
    <t>Team Albstadtwerke_Belenus-EasyTours - RV Empfingen</t>
  </si>
  <si>
    <t>GER19900211</t>
  </si>
  <si>
    <t>1:31:11.948</t>
  </si>
  <si>
    <t>Bernhard</t>
  </si>
  <si>
    <t>Lydia</t>
  </si>
  <si>
    <t>Team Badenia Linkenheim - VC Hohentwiel Singen</t>
  </si>
  <si>
    <t>GER19940216</t>
  </si>
  <si>
    <t>1:35:58.281</t>
  </si>
  <si>
    <t>5:40.773</t>
  </si>
  <si>
    <t>4:46.333</t>
  </si>
  <si>
    <t>Nappa</t>
  </si>
  <si>
    <t>Giulia</t>
  </si>
  <si>
    <t>Team Albstadtwerke_Belenus-EasyTours - RSV Öschelbronn</t>
  </si>
  <si>
    <t>GER19930929</t>
  </si>
  <si>
    <t>1:39:58.966</t>
  </si>
  <si>
    <t>9:41.458</t>
  </si>
  <si>
    <t>4:00.685</t>
  </si>
  <si>
    <t>Marek</t>
  </si>
  <si>
    <t>Claudia</t>
  </si>
  <si>
    <t>Radsport Rhein-Neckar</t>
  </si>
  <si>
    <t>GER19691024</t>
  </si>
  <si>
    <t>1:39:59.902</t>
  </si>
  <si>
    <t>9:42.394</t>
  </si>
  <si>
    <t>0.936</t>
  </si>
  <si>
    <t>Anstruther</t>
  </si>
  <si>
    <t>Yasmin</t>
  </si>
  <si>
    <t>Team Badenia Linkenheim - RSV Concordia Forchheim</t>
  </si>
  <si>
    <t>GER19880520</t>
  </si>
  <si>
    <t>1:30:24.418</t>
  </si>
  <si>
    <t>Künkel</t>
  </si>
  <si>
    <t>Ramona</t>
  </si>
  <si>
    <t>SSV Ulm 1846 e.V.</t>
  </si>
  <si>
    <t>GER19851112</t>
  </si>
  <si>
    <t>1:30:31.251</t>
  </si>
  <si>
    <t>Persch</t>
  </si>
  <si>
    <t>Dina</t>
  </si>
  <si>
    <t>ITA19690925</t>
  </si>
  <si>
    <t>1:38:28.668</t>
  </si>
  <si>
    <t>7:57.417</t>
  </si>
  <si>
    <t>Resultate von Rennen 08 ,GVS-Cup + Ba-Wü Meisterschaft - .14 Schüler U15</t>
  </si>
  <si>
    <t>Nils</t>
  </si>
  <si>
    <t>GER20000424</t>
  </si>
  <si>
    <t>50:47.148</t>
  </si>
  <si>
    <t>.14 Schüler U15</t>
  </si>
  <si>
    <t>Hild</t>
  </si>
  <si>
    <t>Luis</t>
  </si>
  <si>
    <t>53:18.019</t>
  </si>
  <si>
    <t>2:30.871</t>
  </si>
  <si>
    <t>Reibold</t>
  </si>
  <si>
    <t>Marc</t>
  </si>
  <si>
    <t>GER20000218</t>
  </si>
  <si>
    <t>53:20.090</t>
  </si>
  <si>
    <t>2:32.942</t>
  </si>
  <si>
    <t>Mayrhofer</t>
  </si>
  <si>
    <t>Marius</t>
  </si>
  <si>
    <t>TSV Betzingen</t>
  </si>
  <si>
    <t>GER20000918</t>
  </si>
  <si>
    <t>53:20.664</t>
  </si>
  <si>
    <t>2:33.516</t>
  </si>
  <si>
    <t>0.574</t>
  </si>
  <si>
    <t>Schulte</t>
  </si>
  <si>
    <t>Richard</t>
  </si>
  <si>
    <t>RSG Eichstetten</t>
  </si>
  <si>
    <t>GER20000317</t>
  </si>
  <si>
    <t>53:20.820</t>
  </si>
  <si>
    <t>2:33.672</t>
  </si>
  <si>
    <t>0.156</t>
  </si>
  <si>
    <t>GER20000705</t>
  </si>
  <si>
    <t>53:23.683</t>
  </si>
  <si>
    <t>2:36.535</t>
  </si>
  <si>
    <t>Eisenbraun</t>
  </si>
  <si>
    <t>Silas</t>
  </si>
  <si>
    <t>RSC Schönaich e.V.</t>
  </si>
  <si>
    <t>GER20000215</t>
  </si>
  <si>
    <t>53:24.013</t>
  </si>
  <si>
    <t>2:36.865</t>
  </si>
  <si>
    <t>0.330</t>
  </si>
  <si>
    <t>GER20000713</t>
  </si>
  <si>
    <t>53:24.193</t>
  </si>
  <si>
    <t>2:37.045</t>
  </si>
  <si>
    <t>0.180</t>
  </si>
  <si>
    <t>GER20001117</t>
  </si>
  <si>
    <t>53:24.287</t>
  </si>
  <si>
    <t>2:37.139</t>
  </si>
  <si>
    <t>0.094</t>
  </si>
  <si>
    <t>Kübler</t>
  </si>
  <si>
    <t>GER20010831</t>
  </si>
  <si>
    <t>53:24.341</t>
  </si>
  <si>
    <t>2:37.193</t>
  </si>
  <si>
    <t>0.054</t>
  </si>
  <si>
    <t>Heiduk</t>
  </si>
  <si>
    <t>Kim</t>
  </si>
  <si>
    <t>GER20000303</t>
  </si>
  <si>
    <t>53:24.552</t>
  </si>
  <si>
    <t>2:37.404</t>
  </si>
  <si>
    <t>Benz</t>
  </si>
  <si>
    <t>Pirmin</t>
  </si>
  <si>
    <t>GER20001126</t>
  </si>
  <si>
    <t>53:24.999</t>
  </si>
  <si>
    <t>2:37.851</t>
  </si>
  <si>
    <t>0.447</t>
  </si>
  <si>
    <t>Millennium</t>
  </si>
  <si>
    <t>Ian</t>
  </si>
  <si>
    <t>SV Kirchzarten</t>
  </si>
  <si>
    <t>GER20010217</t>
  </si>
  <si>
    <t>53:25.103</t>
  </si>
  <si>
    <t>2:37.955</t>
  </si>
  <si>
    <t>0.104</t>
  </si>
  <si>
    <t>Henninger</t>
  </si>
  <si>
    <t>RV Adler Empfingen e.V.</t>
  </si>
  <si>
    <t>GER20000714</t>
  </si>
  <si>
    <t>53:25.365</t>
  </si>
  <si>
    <t>2:38.217</t>
  </si>
  <si>
    <t>Maximilian</t>
  </si>
  <si>
    <t>GER20000925</t>
  </si>
  <si>
    <t>53:25.553</t>
  </si>
  <si>
    <t>2:38.405</t>
  </si>
  <si>
    <t>0.188</t>
  </si>
  <si>
    <t>GER20010825</t>
  </si>
  <si>
    <t>53:26.181</t>
  </si>
  <si>
    <t>2:39.033</t>
  </si>
  <si>
    <t>0.628</t>
  </si>
  <si>
    <t>Vitus</t>
  </si>
  <si>
    <t>Musiol</t>
  </si>
  <si>
    <t>GER20000410</t>
  </si>
  <si>
    <t>53:26.270</t>
  </si>
  <si>
    <t>2:39.122</t>
  </si>
  <si>
    <t>Engelhardt</t>
  </si>
  <si>
    <t>SSV Ulm</t>
  </si>
  <si>
    <t>GER20000819</t>
  </si>
  <si>
    <t>53:27.156</t>
  </si>
  <si>
    <t>2:40.008</t>
  </si>
  <si>
    <t>0.886</t>
  </si>
  <si>
    <t>Oexle</t>
  </si>
  <si>
    <t>David</t>
  </si>
  <si>
    <t>GER20000909</t>
  </si>
  <si>
    <t>53:27.517</t>
  </si>
  <si>
    <t>2:40.369</t>
  </si>
  <si>
    <t>0.361</t>
  </si>
  <si>
    <t>Kegel</t>
  </si>
  <si>
    <t>RSV Stgt. Vaihingen</t>
  </si>
  <si>
    <t>GER20010119</t>
  </si>
  <si>
    <t>53:27.967</t>
  </si>
  <si>
    <t>2:40.819</t>
  </si>
  <si>
    <t>0.450</t>
  </si>
  <si>
    <t>GER20010117</t>
  </si>
  <si>
    <t>53:28.808</t>
  </si>
  <si>
    <t>2:41.660</t>
  </si>
  <si>
    <t>0.841</t>
  </si>
  <si>
    <t>Krug</t>
  </si>
  <si>
    <t>GER20000801</t>
  </si>
  <si>
    <t>53:29.082</t>
  </si>
  <si>
    <t>2:41.934</t>
  </si>
  <si>
    <t>Gabler</t>
  </si>
  <si>
    <t>GER20000830</t>
  </si>
  <si>
    <t>53:29.628</t>
  </si>
  <si>
    <t>2:42.480</t>
  </si>
  <si>
    <t>0.546</t>
  </si>
  <si>
    <t>GER20000504</t>
  </si>
  <si>
    <t>53:30.555</t>
  </si>
  <si>
    <t>2:43.407</t>
  </si>
  <si>
    <t>0.927</t>
  </si>
  <si>
    <t>Schmauder</t>
  </si>
  <si>
    <t>GER20000116</t>
  </si>
  <si>
    <t>53:39.782</t>
  </si>
  <si>
    <t>2:52.634</t>
  </si>
  <si>
    <t>Hartmann</t>
  </si>
  <si>
    <t>Nick</t>
  </si>
  <si>
    <t>GER20010608</t>
  </si>
  <si>
    <t>56:23.338</t>
  </si>
  <si>
    <t>5:36.190</t>
  </si>
  <si>
    <t>2:43.556</t>
  </si>
  <si>
    <t>GER20000120</t>
  </si>
  <si>
    <t>56:29.238</t>
  </si>
  <si>
    <t>5:42.090</t>
  </si>
  <si>
    <t>Radsport Rhein-Neckar e.V.</t>
  </si>
  <si>
    <t>GER20000716</t>
  </si>
  <si>
    <t>59:43.181</t>
  </si>
  <si>
    <t>8:56.033</t>
  </si>
  <si>
    <t>3:13.943</t>
  </si>
  <si>
    <t>Brecht</t>
  </si>
  <si>
    <t>Darwin</t>
  </si>
  <si>
    <t>59:43.712</t>
  </si>
  <si>
    <t>8:56.564</t>
  </si>
  <si>
    <t>0.531</t>
  </si>
  <si>
    <t>Wolf</t>
  </si>
  <si>
    <t>Luis Carlino</t>
  </si>
  <si>
    <t>GER20000506</t>
  </si>
  <si>
    <t>59:56.083</t>
  </si>
  <si>
    <t>9:08.935</t>
  </si>
  <si>
    <t>Robin Peter</t>
  </si>
  <si>
    <t>GER20000507</t>
  </si>
  <si>
    <t>1:00:32.504</t>
  </si>
  <si>
    <t>9:45.356</t>
  </si>
  <si>
    <t>Huber</t>
  </si>
  <si>
    <t>GER20010417</t>
  </si>
  <si>
    <t>1:00:33.582</t>
  </si>
  <si>
    <t>9:46.434</t>
  </si>
  <si>
    <t>Kiene</t>
  </si>
  <si>
    <t>Carlo</t>
  </si>
  <si>
    <t>GER20000525</t>
  </si>
  <si>
    <t>1:00:35.122</t>
  </si>
  <si>
    <t>9:47.974</t>
  </si>
  <si>
    <t>Fütterling</t>
  </si>
  <si>
    <t>Henry</t>
  </si>
  <si>
    <t>GER20010508</t>
  </si>
  <si>
    <t>1:00:49.737</t>
  </si>
  <si>
    <t>10:02.589</t>
  </si>
  <si>
    <t>Wolfsberger</t>
  </si>
  <si>
    <t>GER20011129</t>
  </si>
  <si>
    <t>52:39.341</t>
  </si>
  <si>
    <t>Scheffel</t>
  </si>
  <si>
    <t>GER20011126</t>
  </si>
  <si>
    <t>52:43.150</t>
  </si>
  <si>
    <t>Zengerle</t>
  </si>
  <si>
    <t>Yennik</t>
  </si>
  <si>
    <t>GER20001226</t>
  </si>
  <si>
    <t>52:43.874</t>
  </si>
  <si>
    <t>0.724</t>
  </si>
  <si>
    <t>GER20000919</t>
  </si>
  <si>
    <t>53:11.847</t>
  </si>
  <si>
    <t>Münzer</t>
  </si>
  <si>
    <t>GER20010507</t>
  </si>
  <si>
    <t>55:44.133</t>
  </si>
  <si>
    <t>2:32.286</t>
  </si>
  <si>
    <t>Zuger</t>
  </si>
  <si>
    <t>GER20011231</t>
  </si>
  <si>
    <t>56:13.558</t>
  </si>
  <si>
    <t>Nietfeld</t>
  </si>
  <si>
    <t>GER20010410</t>
  </si>
  <si>
    <t>57:15.381</t>
  </si>
  <si>
    <t>1:01.823</t>
  </si>
  <si>
    <t>Niestroy</t>
  </si>
  <si>
    <t>Ron</t>
  </si>
  <si>
    <t>GER20010629</t>
  </si>
  <si>
    <t>55:53.681</t>
  </si>
  <si>
    <t>Lars</t>
  </si>
  <si>
    <t>18:34.955</t>
  </si>
  <si>
    <t>GER20010803</t>
  </si>
  <si>
    <t>24:15.345</t>
  </si>
  <si>
    <t>Resultate von Rennen 10 , GVS-Cup - .18 Schüler U11</t>
  </si>
  <si>
    <t>Groß</t>
  </si>
  <si>
    <t>Matheo</t>
  </si>
  <si>
    <t>GER20040210</t>
  </si>
  <si>
    <t>20:09.832</t>
  </si>
  <si>
    <t>.18 Schüler U11</t>
  </si>
  <si>
    <t>GER20041004</t>
  </si>
  <si>
    <t>21:27.766</t>
  </si>
  <si>
    <t>1:17.934</t>
  </si>
  <si>
    <t>Tassilo</t>
  </si>
  <si>
    <t>GER20040801</t>
  </si>
  <si>
    <t>21:57.182</t>
  </si>
  <si>
    <t>1:47.350</t>
  </si>
  <si>
    <t>GER20040510</t>
  </si>
  <si>
    <t>22:54.570</t>
  </si>
  <si>
    <t>2:44.738</t>
  </si>
  <si>
    <t>Julius</t>
  </si>
  <si>
    <t>GER20041202</t>
  </si>
  <si>
    <t>22:59.179</t>
  </si>
  <si>
    <t>2:49.347</t>
  </si>
  <si>
    <t>Hannes</t>
  </si>
  <si>
    <t>GER20050717</t>
  </si>
  <si>
    <t>23:52.932</t>
  </si>
  <si>
    <t>3:43.100</t>
  </si>
  <si>
    <t>Resultate von Rennen 11 , GVS-Cup - .19 Schülerinnen U11</t>
  </si>
  <si>
    <t>Leoni</t>
  </si>
  <si>
    <t>GER20050531</t>
  </si>
  <si>
    <t>19:45.079</t>
  </si>
  <si>
    <t>.19 Schülerinnen U11</t>
  </si>
  <si>
    <t>Lukretia</t>
  </si>
  <si>
    <t>GER20050426</t>
  </si>
  <si>
    <t>24:23.194</t>
  </si>
  <si>
    <t>4:38.115</t>
  </si>
  <si>
    <t>Graner</t>
  </si>
  <si>
    <t>Charlotte</t>
  </si>
  <si>
    <t>RSV Achkarren</t>
  </si>
  <si>
    <t>GER20050323</t>
  </si>
  <si>
    <t>25:01.589</t>
  </si>
  <si>
    <t>5:16.510</t>
  </si>
  <si>
    <t>Irmen</t>
  </si>
  <si>
    <t>Tamina</t>
  </si>
  <si>
    <t>GER20050125</t>
  </si>
  <si>
    <t>26:54.632</t>
  </si>
  <si>
    <t>7:09.553</t>
  </si>
  <si>
    <t>1:53.043</t>
  </si>
  <si>
    <t>Rike</t>
  </si>
  <si>
    <t>GER20050612</t>
  </si>
  <si>
    <t>28:04.927</t>
  </si>
  <si>
    <t>8:19.848</t>
  </si>
  <si>
    <t>1:10.295</t>
  </si>
  <si>
    <t>Resultate von Rennen 12, GVS-Cup + Ba-Wü Meisterschaft - .17 Schülerinnen U13</t>
  </si>
  <si>
    <t>Teschke</t>
  </si>
  <si>
    <t>Ina Marie</t>
  </si>
  <si>
    <t>RV Merdingen</t>
  </si>
  <si>
    <t>GER20020225</t>
  </si>
  <si>
    <t>19:07.895</t>
  </si>
  <si>
    <t>.17 Schülerinnen U13</t>
  </si>
  <si>
    <t>Lea</t>
  </si>
  <si>
    <t>GER20020320</t>
  </si>
  <si>
    <t>19:10.100</t>
  </si>
  <si>
    <t>Meier</t>
  </si>
  <si>
    <t>Finja</t>
  </si>
  <si>
    <t>GER20020508</t>
  </si>
  <si>
    <t>19:16.419</t>
  </si>
  <si>
    <t>Eberle</t>
  </si>
  <si>
    <t>Lana</t>
  </si>
  <si>
    <t>GER20031128</t>
  </si>
  <si>
    <t>19:54.209</t>
  </si>
  <si>
    <t>Kuppel</t>
  </si>
  <si>
    <t>Jennifer</t>
  </si>
  <si>
    <t>GER20021105</t>
  </si>
  <si>
    <t>20:00.978</t>
  </si>
  <si>
    <t>Landmann</t>
  </si>
  <si>
    <t>Leonie</t>
  </si>
  <si>
    <t>GER20021017</t>
  </si>
  <si>
    <t>20:03.014</t>
  </si>
  <si>
    <t>Samira</t>
  </si>
  <si>
    <t>GER20021008</t>
  </si>
  <si>
    <t>20:51.402</t>
  </si>
  <si>
    <t>1:43.507</t>
  </si>
  <si>
    <t>Lauren</t>
  </si>
  <si>
    <t>GER20020728</t>
  </si>
  <si>
    <t>21:21.045</t>
  </si>
  <si>
    <t>2:13.150</t>
  </si>
  <si>
    <t>Hils</t>
  </si>
  <si>
    <t>Hannah</t>
  </si>
  <si>
    <t>GER20030805</t>
  </si>
  <si>
    <t>21:21.434</t>
  </si>
  <si>
    <t>2:13.539</t>
  </si>
  <si>
    <t>Philine</t>
  </si>
  <si>
    <t>21:44.691</t>
  </si>
  <si>
    <t>2:36.796</t>
  </si>
  <si>
    <t>Kämpfert</t>
  </si>
  <si>
    <t>Isabel</t>
  </si>
  <si>
    <t>RV Stuttgardia Stuttgart</t>
  </si>
  <si>
    <t>GER20030608</t>
  </si>
  <si>
    <t>22:00.925</t>
  </si>
  <si>
    <t>2:53.030</t>
  </si>
  <si>
    <t>Thaller</t>
  </si>
  <si>
    <t>GER20030609</t>
  </si>
  <si>
    <t>22:57.367</t>
  </si>
  <si>
    <t>3:49.472</t>
  </si>
  <si>
    <t>Jule</t>
  </si>
  <si>
    <t>GER20031231</t>
  </si>
  <si>
    <t>23:17.291</t>
  </si>
  <si>
    <t>4:09.396</t>
  </si>
  <si>
    <t>Stößel</t>
  </si>
  <si>
    <t>Naomi</t>
  </si>
  <si>
    <t>RMSV Mühlhausen</t>
  </si>
  <si>
    <t>GER20031211</t>
  </si>
  <si>
    <t>23:42.276</t>
  </si>
  <si>
    <t>4:34.381</t>
  </si>
  <si>
    <t>Pia Marie</t>
  </si>
  <si>
    <t>GER20030425</t>
  </si>
  <si>
    <t>25:38.680</t>
  </si>
  <si>
    <t>6:30.785</t>
  </si>
  <si>
    <t>1:56.404</t>
  </si>
  <si>
    <t>Marisa</t>
  </si>
  <si>
    <t>GER20021218</t>
  </si>
  <si>
    <t>26:01.589</t>
  </si>
  <si>
    <t>6:53.694</t>
  </si>
  <si>
    <t>Resultate von Rennen 06 , LBS-Cup + Ba-Wü Meisterschaft - .12 Jugend männlich U17</t>
  </si>
  <si>
    <t>Einhaus</t>
  </si>
  <si>
    <t>Frederik</t>
  </si>
  <si>
    <t>RSV Concordia Forchheim 1920 e.V.</t>
  </si>
  <si>
    <t>GER19980329</t>
  </si>
  <si>
    <t>1:22:59.088</t>
  </si>
  <si>
    <t>.12 Jugend männlich U17</t>
  </si>
  <si>
    <t>Baumgärtner</t>
  </si>
  <si>
    <t>GER19990209</t>
  </si>
  <si>
    <t>1:22:59.319</t>
  </si>
  <si>
    <t>0.231</t>
  </si>
  <si>
    <t>GER19980701</t>
  </si>
  <si>
    <t>1:22:59.533</t>
  </si>
  <si>
    <t>0.445</t>
  </si>
  <si>
    <t>0.214</t>
  </si>
  <si>
    <t>Dienert</t>
  </si>
  <si>
    <t>GER19980223</t>
  </si>
  <si>
    <t>1:22:59.909</t>
  </si>
  <si>
    <t>0.821</t>
  </si>
  <si>
    <t>Lippmann</t>
  </si>
  <si>
    <t>GER19990805</t>
  </si>
  <si>
    <t>1:23:00.232</t>
  </si>
  <si>
    <t>0.323</t>
  </si>
  <si>
    <t>Funk</t>
  </si>
  <si>
    <t>GER19980421</t>
  </si>
  <si>
    <t>1:23:00.624</t>
  </si>
  <si>
    <t>0.392</t>
  </si>
  <si>
    <t>GER19980523</t>
  </si>
  <si>
    <t>1:23:00.984</t>
  </si>
  <si>
    <t>0.360</t>
  </si>
  <si>
    <t>RRV Gottmadingen e.V.</t>
  </si>
  <si>
    <t>GER19980916</t>
  </si>
  <si>
    <t>1:23:00.991</t>
  </si>
  <si>
    <t>0.007</t>
  </si>
  <si>
    <t>Classen</t>
  </si>
  <si>
    <t>Dennis</t>
  </si>
  <si>
    <t>GER19980416</t>
  </si>
  <si>
    <t>1:23:01.042</t>
  </si>
  <si>
    <t>1:23:01.268</t>
  </si>
  <si>
    <t>0.226</t>
  </si>
  <si>
    <t>Patrick</t>
  </si>
  <si>
    <t>RV Concordia Reute e. V.</t>
  </si>
  <si>
    <t>GER19990426</t>
  </si>
  <si>
    <t>1:23:01.348</t>
  </si>
  <si>
    <t>0.080</t>
  </si>
  <si>
    <t>Holzwarth</t>
  </si>
  <si>
    <t>Radsport Team Kraichgau e.V.</t>
  </si>
  <si>
    <t>GER19990814</t>
  </si>
  <si>
    <t>1:23:01.429</t>
  </si>
  <si>
    <t>0.081</t>
  </si>
  <si>
    <t>Klett</t>
  </si>
  <si>
    <t>Colin</t>
  </si>
  <si>
    <t>RWV Wendelsheim</t>
  </si>
  <si>
    <t>GER19980906</t>
  </si>
  <si>
    <t>1:23:01.538</t>
  </si>
  <si>
    <t>0.109</t>
  </si>
  <si>
    <t>Wichtrey</t>
  </si>
  <si>
    <t>GER19980604</t>
  </si>
  <si>
    <t>1:23:01.600</t>
  </si>
  <si>
    <t>0.062</t>
  </si>
  <si>
    <t>Ehrhardt</t>
  </si>
  <si>
    <t>GER19980211</t>
  </si>
  <si>
    <t>1:23:01.916</t>
  </si>
  <si>
    <t>Schmid</t>
  </si>
  <si>
    <t>Leander</t>
  </si>
  <si>
    <t>1:23:02.149</t>
  </si>
  <si>
    <t>0.233</t>
  </si>
  <si>
    <t>Kunz</t>
  </si>
  <si>
    <t>Radsport Team Krachigau e.V</t>
  </si>
  <si>
    <t>GER19980926</t>
  </si>
  <si>
    <t>1:23:02.270</t>
  </si>
  <si>
    <t>0.121</t>
  </si>
  <si>
    <t>Hugger</t>
  </si>
  <si>
    <t>GER19980710</t>
  </si>
  <si>
    <t>1:23:02.395</t>
  </si>
  <si>
    <t>0.125</t>
  </si>
  <si>
    <t>GER19980929</t>
  </si>
  <si>
    <t>1:23:02.400</t>
  </si>
  <si>
    <t>Adomeit</t>
  </si>
  <si>
    <t>GER19980830</t>
  </si>
  <si>
    <t>1:23:02.526</t>
  </si>
  <si>
    <t>0.126</t>
  </si>
  <si>
    <t>Lehr</t>
  </si>
  <si>
    <t>GER19990222</t>
  </si>
  <si>
    <t>1:23:02.677</t>
  </si>
  <si>
    <t>Helder</t>
  </si>
  <si>
    <t>GER19990302</t>
  </si>
  <si>
    <t>1:23:02.774</t>
  </si>
  <si>
    <t>0.097</t>
  </si>
  <si>
    <t>Rettig</t>
  </si>
  <si>
    <t>RSF Überlingen</t>
  </si>
  <si>
    <t>1:23:02.862</t>
  </si>
  <si>
    <t>0.088</t>
  </si>
  <si>
    <t>Bühn</t>
  </si>
  <si>
    <t>Constantin</t>
  </si>
  <si>
    <t>GER19980110</t>
  </si>
  <si>
    <t>1:23:03.141</t>
  </si>
  <si>
    <t>0.279</t>
  </si>
  <si>
    <t>GER19981224</t>
  </si>
  <si>
    <t>1:23:03.214</t>
  </si>
  <si>
    <t>Sonntag</t>
  </si>
  <si>
    <t>GER19980318</t>
  </si>
  <si>
    <t>1:23:03.290</t>
  </si>
  <si>
    <t>Holle</t>
  </si>
  <si>
    <t>GER19980529</t>
  </si>
  <si>
    <t>1:23:03.356</t>
  </si>
  <si>
    <t>0.066</t>
  </si>
  <si>
    <t>Johannes</t>
  </si>
  <si>
    <t>GER19980108</t>
  </si>
  <si>
    <t>1:23:03.456</t>
  </si>
  <si>
    <t>0.100</t>
  </si>
  <si>
    <t>GER19990421</t>
  </si>
  <si>
    <t>1:23:03.631</t>
  </si>
  <si>
    <t>0.175</t>
  </si>
  <si>
    <t>Adamietz</t>
  </si>
  <si>
    <t>SSV Ulm 1846 e.V. - Radsport -</t>
  </si>
  <si>
    <t>GER19980524</t>
  </si>
  <si>
    <t>1:23:03.645</t>
  </si>
  <si>
    <t>0.014</t>
  </si>
  <si>
    <t>Marvin</t>
  </si>
  <si>
    <t>GER19990614</t>
  </si>
  <si>
    <t>1:23:03.899</t>
  </si>
  <si>
    <t>Arnold</t>
  </si>
  <si>
    <t>Joshua</t>
  </si>
  <si>
    <t>GER19980328</t>
  </si>
  <si>
    <t>1:23:03.959</t>
  </si>
  <si>
    <t>0.060</t>
  </si>
  <si>
    <t>GER19980217</t>
  </si>
  <si>
    <t>1:23:04.196</t>
  </si>
  <si>
    <t>0.237</t>
  </si>
  <si>
    <t>Bergmann</t>
  </si>
  <si>
    <t>Linus</t>
  </si>
  <si>
    <t>RC Pfullendorf 1896 e.V.</t>
  </si>
  <si>
    <t>GER19980714</t>
  </si>
  <si>
    <t>1:23:04.897</t>
  </si>
  <si>
    <t>0.701</t>
  </si>
  <si>
    <t>GER19980404</t>
  </si>
  <si>
    <t>1:23:05.861</t>
  </si>
  <si>
    <t>0.964</t>
  </si>
  <si>
    <t>Orlando</t>
  </si>
  <si>
    <t>Mauro</t>
  </si>
  <si>
    <t>RSV Ebringen</t>
  </si>
  <si>
    <t>GER19980519</t>
  </si>
  <si>
    <t>1:23:07.353</t>
  </si>
  <si>
    <t>Rinklin</t>
  </si>
  <si>
    <t>GER19980322</t>
  </si>
  <si>
    <t>1:23:08.386</t>
  </si>
  <si>
    <t>Baldinger</t>
  </si>
  <si>
    <t>GER19990131</t>
  </si>
  <si>
    <t>1:23:08.638</t>
  </si>
  <si>
    <t>0.252</t>
  </si>
  <si>
    <t>Barth</t>
  </si>
  <si>
    <t>Julian</t>
  </si>
  <si>
    <t>1:23:10.928</t>
  </si>
  <si>
    <t>GER19981022</t>
  </si>
  <si>
    <t>1:23:30.716</t>
  </si>
  <si>
    <t>GER19980709</t>
  </si>
  <si>
    <t>1:23:54.640</t>
  </si>
  <si>
    <t>Kloker</t>
  </si>
  <si>
    <t>GER19990129</t>
  </si>
  <si>
    <t>1:25:07.505</t>
  </si>
  <si>
    <t>2:08.417</t>
  </si>
  <si>
    <t>1:12.865</t>
  </si>
  <si>
    <t>Pflanz</t>
  </si>
  <si>
    <t>GER19990407</t>
  </si>
  <si>
    <t>1:26:47.816</t>
  </si>
  <si>
    <t>3:48.728</t>
  </si>
  <si>
    <t>1:40.311</t>
  </si>
  <si>
    <t>GER19990303</t>
  </si>
  <si>
    <t>1:31:21.852</t>
  </si>
  <si>
    <t>8:22.764</t>
  </si>
  <si>
    <t>4:34.036</t>
  </si>
  <si>
    <t>GER19981213</t>
  </si>
  <si>
    <t>1:31:22.773</t>
  </si>
  <si>
    <t>8:23.685</t>
  </si>
  <si>
    <t>0.921</t>
  </si>
  <si>
    <t>Gummich</t>
  </si>
  <si>
    <t>RC Villingen</t>
  </si>
  <si>
    <t>GER19990715</t>
  </si>
  <si>
    <t>1:23:21.469</t>
  </si>
  <si>
    <t>Yannick</t>
  </si>
  <si>
    <t>GER19980827</t>
  </si>
  <si>
    <t>1:23:51.482</t>
  </si>
  <si>
    <t>Robin</t>
  </si>
  <si>
    <t>GER19990322</t>
  </si>
  <si>
    <t>1:27:40.863</t>
  </si>
  <si>
    <t>3:49.381</t>
  </si>
  <si>
    <t>Hammann</t>
  </si>
  <si>
    <t>GER19990411</t>
  </si>
  <si>
    <t>1:31:30.974</t>
  </si>
  <si>
    <t>3:50.111</t>
  </si>
  <si>
    <t>Herrlich</t>
  </si>
  <si>
    <t>Ferdinand</t>
  </si>
  <si>
    <t>GER1990330</t>
  </si>
  <si>
    <t>1:06:32.348</t>
  </si>
  <si>
    <t>Petruschke</t>
  </si>
  <si>
    <t>GER19980708</t>
  </si>
  <si>
    <t>19:39.238</t>
  </si>
  <si>
    <t>Resultate von Rennen 09 ,LBC-Cup + Ba-Wü Meisterschaft - .10 Junioren U19</t>
  </si>
  <si>
    <t>Henn</t>
  </si>
  <si>
    <t>LV Team Rothaus Baden / Radsport Rhein-Neckar e.V.</t>
  </si>
  <si>
    <t>GER19971218</t>
  </si>
  <si>
    <t>1:50:21.438</t>
  </si>
  <si>
    <t>.10 Junioren U19</t>
  </si>
  <si>
    <t>GER19961025</t>
  </si>
  <si>
    <t>1:50:21.700</t>
  </si>
  <si>
    <t>Auer</t>
  </si>
  <si>
    <t>LV Team Rothaus Baden / RSV Edelweiss Oberhausen e.V.</t>
  </si>
  <si>
    <t>GER19970512</t>
  </si>
  <si>
    <t>1:50:21.866</t>
  </si>
  <si>
    <t>0.428</t>
  </si>
  <si>
    <t>0.166</t>
  </si>
  <si>
    <t>Steimle</t>
  </si>
  <si>
    <t>Radsport Kirchheim unter Teck e.V.</t>
  </si>
  <si>
    <t>GER19960404</t>
  </si>
  <si>
    <t>1:50:21.905</t>
  </si>
  <si>
    <t>0.467</t>
  </si>
  <si>
    <t>0.039</t>
  </si>
  <si>
    <t>Jurczyk</t>
  </si>
  <si>
    <t>RSG Böblingen</t>
  </si>
  <si>
    <t>GER19960121</t>
  </si>
  <si>
    <t>1:50:22.023</t>
  </si>
  <si>
    <t>Treubel</t>
  </si>
  <si>
    <t>GER19970214</t>
  </si>
  <si>
    <t>1:50:22.191</t>
  </si>
  <si>
    <t>0.753</t>
  </si>
  <si>
    <t>Reutter</t>
  </si>
  <si>
    <t>GER19960813</t>
  </si>
  <si>
    <t>1:50:22.364</t>
  </si>
  <si>
    <t>0.926</t>
  </si>
  <si>
    <t>0.173</t>
  </si>
  <si>
    <t>Lenz</t>
  </si>
  <si>
    <t>GER19970827</t>
  </si>
  <si>
    <t>1:50:22.396</t>
  </si>
  <si>
    <t>0.958</t>
  </si>
  <si>
    <t>Fußnegger</t>
  </si>
  <si>
    <t>LV Württemberg- Junioren BL Team / RSV Schwenningen e.V.</t>
  </si>
  <si>
    <t>GER19960215</t>
  </si>
  <si>
    <t>1:50:22.629</t>
  </si>
  <si>
    <t>GER19961227</t>
  </si>
  <si>
    <t>1:50:22.635</t>
  </si>
  <si>
    <t>GER19961222</t>
  </si>
  <si>
    <t>1:50:22.668</t>
  </si>
  <si>
    <t>Merz</t>
  </si>
  <si>
    <t>GER19960514</t>
  </si>
  <si>
    <t>1:50:22.899</t>
  </si>
  <si>
    <t>Barnick</t>
  </si>
  <si>
    <t>LV Team Rothaus Baden / RSV Staubwolke Haslach e.V.</t>
  </si>
  <si>
    <t>GER19961121</t>
  </si>
  <si>
    <t>1:50:22.902</t>
  </si>
  <si>
    <t>0.003</t>
  </si>
  <si>
    <t>Schwitzer</t>
  </si>
  <si>
    <t>RV Concordia Reute e.V.</t>
  </si>
  <si>
    <t>GER19970904</t>
  </si>
  <si>
    <t>1:50:22.926</t>
  </si>
  <si>
    <t>Haag</t>
  </si>
  <si>
    <t>GER19971203</t>
  </si>
  <si>
    <t>1:50:22.955</t>
  </si>
  <si>
    <t>0.029</t>
  </si>
  <si>
    <t>Möhler</t>
  </si>
  <si>
    <t>Samuel</t>
  </si>
  <si>
    <t>GER19960630</t>
  </si>
  <si>
    <t>1:50:23.171</t>
  </si>
  <si>
    <t>0.216</t>
  </si>
  <si>
    <t>Redmers</t>
  </si>
  <si>
    <t>LV Württemberg- Junioren BL Team / 1. RV Stuttgardia Stuttgart 1886 e.V.</t>
  </si>
  <si>
    <t>GER19960430</t>
  </si>
  <si>
    <t>1:50:23.195</t>
  </si>
  <si>
    <t>Treffeisen</t>
  </si>
  <si>
    <t>GER19960706</t>
  </si>
  <si>
    <t>1:50:23.336</t>
  </si>
  <si>
    <t>0.141</t>
  </si>
  <si>
    <t>Gerres</t>
  </si>
  <si>
    <t>1:50:23.477</t>
  </si>
  <si>
    <t>RSV Edelweiss Oberhausen e.V</t>
  </si>
  <si>
    <t>GER19970616</t>
  </si>
  <si>
    <t>1:50:23.639</t>
  </si>
  <si>
    <t>0.162</t>
  </si>
  <si>
    <t>Brausse</t>
  </si>
  <si>
    <t>Georg</t>
  </si>
  <si>
    <t>LV Württemberg- Junioren BL Team / TSV Betzingen 1889 e.V.</t>
  </si>
  <si>
    <t>GER19961105</t>
  </si>
  <si>
    <t>1:50:23.717</t>
  </si>
  <si>
    <t>0.078</t>
  </si>
  <si>
    <t>End</t>
  </si>
  <si>
    <t>GER19960717</t>
  </si>
  <si>
    <t>1:50:24.002</t>
  </si>
  <si>
    <t>0.285</t>
  </si>
  <si>
    <t>GER19961122</t>
  </si>
  <si>
    <t>1:50:24.387</t>
  </si>
  <si>
    <t>0.385</t>
  </si>
  <si>
    <t>Barke</t>
  </si>
  <si>
    <t>LV Württemberg- Junioren BL Team / Rad-Union 1913 Wangen e.V.</t>
  </si>
  <si>
    <t>GER19960723</t>
  </si>
  <si>
    <t>1:50:24.565</t>
  </si>
  <si>
    <t>0.178</t>
  </si>
  <si>
    <t>Geng</t>
  </si>
  <si>
    <t>GER19971204</t>
  </si>
  <si>
    <t>1:50:24.694</t>
  </si>
  <si>
    <t>0.129</t>
  </si>
  <si>
    <t>von Coelln</t>
  </si>
  <si>
    <t>GER19961112</t>
  </si>
  <si>
    <t>1:50:24.791</t>
  </si>
  <si>
    <t>Hoffmann</t>
  </si>
  <si>
    <t>Rad- u. Musikverein Eintracht Langhurst</t>
  </si>
  <si>
    <t>GER19960822</t>
  </si>
  <si>
    <t>1:50:25.005</t>
  </si>
  <si>
    <t>Winter</t>
  </si>
  <si>
    <t>Laurin</t>
  </si>
  <si>
    <t>GER19960904</t>
  </si>
  <si>
    <t>1:50:25.136</t>
  </si>
  <si>
    <t>0.131</t>
  </si>
  <si>
    <t>Augenstein</t>
  </si>
  <si>
    <t>GER19970416</t>
  </si>
  <si>
    <t>1:50:25.167</t>
  </si>
  <si>
    <t>Eberhardt-Fonseca</t>
  </si>
  <si>
    <t>André</t>
  </si>
  <si>
    <t>LV Team Rothaus Baden / VC Hohentwiel Singen e.V.</t>
  </si>
  <si>
    <t>GER19970131</t>
  </si>
  <si>
    <t>1:50:25.393</t>
  </si>
  <si>
    <t>Zetzsche</t>
  </si>
  <si>
    <t>Luka</t>
  </si>
  <si>
    <t>Heilbronn</t>
  </si>
  <si>
    <t>GER19970629</t>
  </si>
  <si>
    <t>1:50:25.533</t>
  </si>
  <si>
    <t>0.140</t>
  </si>
  <si>
    <t>GER19960606</t>
  </si>
  <si>
    <t>1:50:25.766</t>
  </si>
  <si>
    <t>Schütterle</t>
  </si>
  <si>
    <t>GER19970316</t>
  </si>
  <si>
    <t>1:50:26.005</t>
  </si>
  <si>
    <t>0.239</t>
  </si>
  <si>
    <t>GER19960331</t>
  </si>
  <si>
    <t>1:50:27.009</t>
  </si>
  <si>
    <t>Welz</t>
  </si>
  <si>
    <t>RV All-Heil Bamlach</t>
  </si>
  <si>
    <t>GER19971011</t>
  </si>
  <si>
    <t>1:50:27.167</t>
  </si>
  <si>
    <t>0.158</t>
  </si>
  <si>
    <t>RV Pfeil Plattenhardt e.V.</t>
  </si>
  <si>
    <t>GER19961115</t>
  </si>
  <si>
    <t>1:50:27.416</t>
  </si>
  <si>
    <t>0.249</t>
  </si>
  <si>
    <t>Angelo</t>
  </si>
  <si>
    <t>RV Edelweiß Sulgen e.V.</t>
  </si>
  <si>
    <t>GER19961017</t>
  </si>
  <si>
    <t>1:50:27.433</t>
  </si>
  <si>
    <t>0.017</t>
  </si>
  <si>
    <t>Spindler</t>
  </si>
  <si>
    <t>RSG Heilbronn</t>
  </si>
  <si>
    <t>GER19970504</t>
  </si>
  <si>
    <t>1:50:27.564</t>
  </si>
  <si>
    <t>Paul</t>
  </si>
  <si>
    <t>GER19961221</t>
  </si>
  <si>
    <t>1:50:28.381</t>
  </si>
  <si>
    <t>0.817</t>
  </si>
  <si>
    <t>Sontheimer</t>
  </si>
  <si>
    <t>1. RV Stuttgardia Stuttgart 1886 e.V.</t>
  </si>
  <si>
    <t>GER19960905</t>
  </si>
  <si>
    <t>1:50:29.197</t>
  </si>
  <si>
    <t>0.816</t>
  </si>
  <si>
    <t>Manger</t>
  </si>
  <si>
    <t>Marlon</t>
  </si>
  <si>
    <t>GER19970721</t>
  </si>
  <si>
    <t>1:50:29.463</t>
  </si>
  <si>
    <t>0.266</t>
  </si>
  <si>
    <t>Kornberger</t>
  </si>
  <si>
    <t>Velo+ Bike Club Waldshut -Tiengen</t>
  </si>
  <si>
    <t>GER19970917</t>
  </si>
  <si>
    <t>1:50:33.478</t>
  </si>
  <si>
    <t>Thiel</t>
  </si>
  <si>
    <t>GER19961016</t>
  </si>
  <si>
    <t>1:50:44.952</t>
  </si>
  <si>
    <t>Riccardo</t>
  </si>
  <si>
    <t>ITA19970725</t>
  </si>
  <si>
    <t>1:04:30.921</t>
  </si>
  <si>
    <t>0.286</t>
  </si>
  <si>
    <t>Bemerkung</t>
  </si>
  <si>
    <t xml:space="preserve">Bemerkung </t>
  </si>
  <si>
    <t>NR 54, NR 57, NR 58 und NR 60 disqualifiziert wegen Nichterscheinen bei der Übersetzungskontrolle</t>
  </si>
  <si>
    <t xml:space="preserve"> NR 103, NR 68 disqualifiziert wegen Nichterscheinen bei der Übersetzungskontrolle</t>
  </si>
  <si>
    <t>Resultate von Rennen 13 - .26 Jedermann</t>
  </si>
  <si>
    <t>Sutz</t>
  </si>
  <si>
    <t>Andreas M.</t>
  </si>
  <si>
    <t>1:35:17.771</t>
  </si>
  <si>
    <t>.26 Jedermann</t>
  </si>
  <si>
    <t>Muhl</t>
  </si>
  <si>
    <t>Sandro</t>
  </si>
  <si>
    <t>RRC Diesenhof</t>
  </si>
  <si>
    <t>SUI19850922</t>
  </si>
  <si>
    <t>1:35:17.783</t>
  </si>
  <si>
    <t>0.012</t>
  </si>
  <si>
    <t>Harder</t>
  </si>
  <si>
    <t>Rad Union Wangen</t>
  </si>
  <si>
    <t>1:36:23.115</t>
  </si>
  <si>
    <t>1:05.344</t>
  </si>
  <si>
    <t>1:05.332</t>
  </si>
  <si>
    <t>Hieber</t>
  </si>
  <si>
    <t>GER19911009</t>
  </si>
  <si>
    <t>1:36:23.778</t>
  </si>
  <si>
    <t>1:06.007</t>
  </si>
  <si>
    <t>0.663</t>
  </si>
  <si>
    <t>Dommen</t>
  </si>
  <si>
    <t>1:36:24.683</t>
  </si>
  <si>
    <t>1:06.912</t>
  </si>
  <si>
    <t>0.905</t>
  </si>
  <si>
    <t>Cords</t>
  </si>
  <si>
    <t>XC Riders</t>
  </si>
  <si>
    <t>D19760928</t>
  </si>
  <si>
    <t>1:36:24.984</t>
  </si>
  <si>
    <t>1:07.213</t>
  </si>
  <si>
    <t>0.301</t>
  </si>
  <si>
    <t>Kästner</t>
  </si>
  <si>
    <t>GER19860722</t>
  </si>
  <si>
    <t>1:36:25.314</t>
  </si>
  <si>
    <t>1:07.543</t>
  </si>
  <si>
    <t>Pilz</t>
  </si>
  <si>
    <t>1:36:25.650</t>
  </si>
  <si>
    <t>1:07.879</t>
  </si>
  <si>
    <t>0.336</t>
  </si>
  <si>
    <t>Israel</t>
  </si>
  <si>
    <t>1:36:26.107</t>
  </si>
  <si>
    <t>1:08.336</t>
  </si>
  <si>
    <t>0.457</t>
  </si>
  <si>
    <t>Andi</t>
  </si>
  <si>
    <t>GER19640717</t>
  </si>
  <si>
    <t>1:36:26.502</t>
  </si>
  <si>
    <t>1:08.731</t>
  </si>
  <si>
    <t>0.395</t>
  </si>
  <si>
    <t>Hübscher</t>
  </si>
  <si>
    <t>Michael Flo.</t>
  </si>
  <si>
    <t>1:36:27.118</t>
  </si>
  <si>
    <t>1:09.347</t>
  </si>
  <si>
    <t>0.616</t>
  </si>
  <si>
    <t>Rechel</t>
  </si>
  <si>
    <t>1:36:27.251</t>
  </si>
  <si>
    <t>1:09.480</t>
  </si>
  <si>
    <t>Waslikowski</t>
  </si>
  <si>
    <t>1:36:27.555</t>
  </si>
  <si>
    <t>1:09.784</t>
  </si>
  <si>
    <t>0.304</t>
  </si>
  <si>
    <t>Fimpel</t>
  </si>
  <si>
    <t>Team Zweirad Joos</t>
  </si>
  <si>
    <t>1:36:27.577</t>
  </si>
  <si>
    <t>1:09.806</t>
  </si>
  <si>
    <t>0.022</t>
  </si>
  <si>
    <t>1:36:28.082</t>
  </si>
  <si>
    <t>1:10.311</t>
  </si>
  <si>
    <t>0.505</t>
  </si>
  <si>
    <t>Rapp</t>
  </si>
  <si>
    <t>GER19920427</t>
  </si>
  <si>
    <t>1:36:28.104</t>
  </si>
  <si>
    <t>1:10.333</t>
  </si>
  <si>
    <t>RSV Stuttgart Vaihingen</t>
  </si>
  <si>
    <t>1:36:28.888</t>
  </si>
  <si>
    <t>1:11.117</t>
  </si>
  <si>
    <t>0.784</t>
  </si>
  <si>
    <t>Gad</t>
  </si>
  <si>
    <t>GER19741007</t>
  </si>
  <si>
    <t>1:36:29.743</t>
  </si>
  <si>
    <t>1:11.972</t>
  </si>
  <si>
    <t>0.855</t>
  </si>
  <si>
    <t>Röttele</t>
  </si>
  <si>
    <t>XC-Riders</t>
  </si>
  <si>
    <t>D19801206</t>
  </si>
  <si>
    <t>1:36:29.961</t>
  </si>
  <si>
    <t>1:12.190</t>
  </si>
  <si>
    <t>0.218</t>
  </si>
  <si>
    <t>Mutter</t>
  </si>
  <si>
    <t>Tom</t>
  </si>
  <si>
    <t>1:36:30.095</t>
  </si>
  <si>
    <t>1:12.324</t>
  </si>
  <si>
    <t>0.134</t>
  </si>
  <si>
    <t>Schreiber</t>
  </si>
  <si>
    <t>RV Wanderer Schorndorf e.V</t>
  </si>
  <si>
    <t>GER19840402</t>
  </si>
  <si>
    <t>1:36:30.279</t>
  </si>
  <si>
    <t>1:12.508</t>
  </si>
  <si>
    <t>0.184</t>
  </si>
  <si>
    <t>Radsport Team Lutz</t>
  </si>
  <si>
    <t>1:36:30.489</t>
  </si>
  <si>
    <t>1:12.718</t>
  </si>
  <si>
    <t>0.210</t>
  </si>
  <si>
    <t>Rüdisühli</t>
  </si>
  <si>
    <t>Benken</t>
  </si>
  <si>
    <t>CH19660912</t>
  </si>
  <si>
    <t>1:36:30.706</t>
  </si>
  <si>
    <t>1:12.935</t>
  </si>
  <si>
    <t>0.217</t>
  </si>
  <si>
    <t>Ehinger</t>
  </si>
  <si>
    <t>1:36:30.720</t>
  </si>
  <si>
    <t>1:12.949</t>
  </si>
  <si>
    <t>Haake</t>
  </si>
  <si>
    <t>Björn</t>
  </si>
  <si>
    <t>GER19690530</t>
  </si>
  <si>
    <t>1:36:31.175</t>
  </si>
  <si>
    <t>1:13.404</t>
  </si>
  <si>
    <t>0.455</t>
  </si>
  <si>
    <t>Hanle</t>
  </si>
  <si>
    <t>1:36:32.395</t>
  </si>
  <si>
    <t>1:14.624</t>
  </si>
  <si>
    <t>Stemmermann</t>
  </si>
  <si>
    <t>1:36:32.528</t>
  </si>
  <si>
    <t>1:14.757</t>
  </si>
  <si>
    <t>Hahn</t>
  </si>
  <si>
    <t>1:36:34.869</t>
  </si>
  <si>
    <t>1:17.098</t>
  </si>
  <si>
    <t>Boß</t>
  </si>
  <si>
    <t>Klaus Dieter</t>
  </si>
  <si>
    <t>1:36:35.590</t>
  </si>
  <si>
    <t>1:17.819</t>
  </si>
  <si>
    <t>0.721</t>
  </si>
  <si>
    <t>Deckers</t>
  </si>
  <si>
    <t>Philippe</t>
  </si>
  <si>
    <t>Team Strassacker</t>
  </si>
  <si>
    <t>1:36:36.694</t>
  </si>
  <si>
    <t>1:18.923</t>
  </si>
  <si>
    <t>Mussmann</t>
  </si>
  <si>
    <t>1:36:36.930</t>
  </si>
  <si>
    <t>1:19.159</t>
  </si>
  <si>
    <t>0.236</t>
  </si>
  <si>
    <t>Exner</t>
  </si>
  <si>
    <t>1:36:37.088</t>
  </si>
  <si>
    <t>1:19.317</t>
  </si>
  <si>
    <t>Haible</t>
  </si>
  <si>
    <t>1:36:37.169</t>
  </si>
  <si>
    <t>1:19.398</t>
  </si>
  <si>
    <t>Wallauer</t>
  </si>
  <si>
    <t>GER19820713</t>
  </si>
  <si>
    <t>1:36:38.151</t>
  </si>
  <si>
    <t>1:20.380</t>
  </si>
  <si>
    <t>0.982</t>
  </si>
  <si>
    <t>Hanke</t>
  </si>
  <si>
    <t>Mittwochsradler Gottmadingen</t>
  </si>
  <si>
    <t>GER19800106</t>
  </si>
  <si>
    <t>1:36:38.788</t>
  </si>
  <si>
    <t>1:21.017</t>
  </si>
  <si>
    <t>0.637</t>
  </si>
  <si>
    <t>Linsenmaier</t>
  </si>
  <si>
    <t>Dierk</t>
  </si>
  <si>
    <t>GER19710224</t>
  </si>
  <si>
    <t>1:36:44.946</t>
  </si>
  <si>
    <t>1:27.175</t>
  </si>
  <si>
    <t>1:37:01.852</t>
  </si>
  <si>
    <t>1:44.081</t>
  </si>
  <si>
    <t>Hackius</t>
  </si>
  <si>
    <t>1:39:01.541</t>
  </si>
  <si>
    <t>3:43.770</t>
  </si>
  <si>
    <t>1:59.689</t>
  </si>
  <si>
    <t>Restle</t>
  </si>
  <si>
    <t>SZ Herrenalp</t>
  </si>
  <si>
    <t>1:28:26.736</t>
  </si>
  <si>
    <t>Franz</t>
  </si>
  <si>
    <t>1:36:53.611</t>
  </si>
  <si>
    <t>Hallaj</t>
  </si>
  <si>
    <t>1:37:09.700</t>
  </si>
  <si>
    <t>Schlieker</t>
  </si>
  <si>
    <t>GER19610611</t>
  </si>
  <si>
    <t>1:42:19.699</t>
  </si>
  <si>
    <t>Lawrence</t>
  </si>
  <si>
    <t>James</t>
  </si>
  <si>
    <t>USA1961</t>
  </si>
  <si>
    <t>1:42:19.727</t>
  </si>
  <si>
    <t>0.028</t>
  </si>
  <si>
    <t>Vetter</t>
  </si>
  <si>
    <t>Regina</t>
  </si>
  <si>
    <t>DJK Singen</t>
  </si>
  <si>
    <t>1:37:24.536</t>
  </si>
  <si>
    <t>4 Runden</t>
  </si>
  <si>
    <t>Schunk</t>
  </si>
  <si>
    <t>Wolfram</t>
  </si>
  <si>
    <t>1:21:51.923</t>
  </si>
  <si>
    <t>Rübsaamen</t>
  </si>
  <si>
    <t>Axel Jan</t>
  </si>
  <si>
    <t>1:12:48.893</t>
  </si>
  <si>
    <t>1:09:46.272</t>
  </si>
  <si>
    <t>Benkert</t>
  </si>
  <si>
    <t>48:42.291</t>
  </si>
  <si>
    <t>Schlageter</t>
  </si>
  <si>
    <t>Velo+ bike Club Waldshut-Tiengen</t>
  </si>
  <si>
    <t>41:19.837</t>
  </si>
  <si>
    <t>Wenk</t>
  </si>
  <si>
    <t>Chris</t>
  </si>
  <si>
    <t>Xc riders</t>
  </si>
  <si>
    <t>De19830620</t>
  </si>
  <si>
    <t>41:55.967</t>
  </si>
  <si>
    <t>RV Schnäpperle</t>
  </si>
  <si>
    <t>45:39.641</t>
  </si>
  <si>
    <t>Krafft</t>
  </si>
  <si>
    <t>RSC Rheinbach</t>
  </si>
  <si>
    <t>Deu19720521</t>
  </si>
  <si>
    <t>17:34.330</t>
  </si>
  <si>
    <t>Kreuzlingen</t>
  </si>
  <si>
    <t>Volkertshausen</t>
  </si>
  <si>
    <t>Zürich</t>
  </si>
  <si>
    <t>RSV Frisch/Auf Öschelbronn e.V.</t>
  </si>
  <si>
    <t>Alfred</t>
  </si>
  <si>
    <t>RSV Frisch-Auf Öschelbronn e. V.</t>
  </si>
  <si>
    <t>GER1956</t>
  </si>
  <si>
    <t>Anna-Lena</t>
  </si>
  <si>
    <t>Athletik Club 1892 Weinheim</t>
  </si>
  <si>
    <t>RSV - Seerose Friedrichshafen</t>
  </si>
  <si>
    <t>1:13:38.028</t>
  </si>
  <si>
    <t>1:16.475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</si>
</sst>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0" fontId="2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4">
      <selection activeCell="A29" sqref="A29"/>
    </sheetView>
  </sheetViews>
  <sheetFormatPr defaultColWidth="11.421875" defaultRowHeight="15"/>
  <cols>
    <col min="1" max="1" width="6.7109375" style="0" customWidth="1"/>
    <col min="2" max="2" width="7.8515625" style="0" customWidth="1"/>
    <col min="5" max="5" width="42.7109375" style="0" customWidth="1"/>
    <col min="6" max="6" width="13.57421875" style="0" customWidth="1"/>
    <col min="7" max="7" width="8.00390625" style="3" customWidth="1"/>
    <col min="9" max="10" width="11.42187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1</v>
      </c>
      <c r="G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6</v>
      </c>
      <c r="C6" t="s">
        <v>13</v>
      </c>
      <c r="D6" t="s">
        <v>14</v>
      </c>
      <c r="E6" t="s">
        <v>15</v>
      </c>
      <c r="F6" t="s">
        <v>16</v>
      </c>
      <c r="G6" s="3">
        <v>9</v>
      </c>
      <c r="H6" t="s">
        <v>17</v>
      </c>
      <c r="K6" t="s">
        <v>18</v>
      </c>
    </row>
    <row r="7" spans="1:11" ht="15">
      <c r="A7">
        <v>2</v>
      </c>
      <c r="B7">
        <v>2</v>
      </c>
      <c r="C7" t="s">
        <v>19</v>
      </c>
      <c r="D7" t="s">
        <v>20</v>
      </c>
      <c r="E7" t="s">
        <v>21</v>
      </c>
      <c r="F7" t="s">
        <v>22</v>
      </c>
      <c r="G7" s="3">
        <v>9</v>
      </c>
      <c r="H7" t="s">
        <v>23</v>
      </c>
      <c r="I7" s="4">
        <v>5053</v>
      </c>
      <c r="J7" s="4">
        <v>5053</v>
      </c>
      <c r="K7" t="s">
        <v>18</v>
      </c>
    </row>
    <row r="8" spans="1:11" ht="15">
      <c r="A8">
        <v>3</v>
      </c>
      <c r="B8">
        <v>1</v>
      </c>
      <c r="C8" t="s">
        <v>24</v>
      </c>
      <c r="D8" t="s">
        <v>25</v>
      </c>
      <c r="E8" t="s">
        <v>21</v>
      </c>
      <c r="F8" t="s">
        <v>26</v>
      </c>
      <c r="G8" s="3">
        <v>9</v>
      </c>
      <c r="H8" t="s">
        <v>27</v>
      </c>
      <c r="I8" s="3" t="s">
        <v>28</v>
      </c>
      <c r="J8" s="3" t="s">
        <v>29</v>
      </c>
      <c r="K8" t="s">
        <v>18</v>
      </c>
    </row>
    <row r="9" spans="1:11" ht="15">
      <c r="A9">
        <v>4</v>
      </c>
      <c r="B9">
        <v>83</v>
      </c>
      <c r="C9" t="s">
        <v>30</v>
      </c>
      <c r="D9" t="s">
        <v>131</v>
      </c>
      <c r="E9" t="s">
        <v>40</v>
      </c>
      <c r="F9" t="s">
        <v>132</v>
      </c>
      <c r="G9" s="3">
        <v>9</v>
      </c>
      <c r="H9" t="s">
        <v>2148</v>
      </c>
      <c r="I9" s="3" t="s">
        <v>2149</v>
      </c>
      <c r="K9" t="s">
        <v>18</v>
      </c>
    </row>
    <row r="10" spans="1:11" ht="15">
      <c r="A10">
        <v>5</v>
      </c>
      <c r="B10">
        <v>20</v>
      </c>
      <c r="C10" t="s">
        <v>32</v>
      </c>
      <c r="D10" t="s">
        <v>33</v>
      </c>
      <c r="E10" t="s">
        <v>34</v>
      </c>
      <c r="F10" t="s">
        <v>35</v>
      </c>
      <c r="G10" s="3">
        <v>9</v>
      </c>
      <c r="H10" t="s">
        <v>36</v>
      </c>
      <c r="I10" s="3" t="s">
        <v>37</v>
      </c>
      <c r="J10" s="4">
        <v>2491</v>
      </c>
      <c r="K10" t="s">
        <v>18</v>
      </c>
    </row>
    <row r="11" spans="1:11" ht="15">
      <c r="A11">
        <v>6</v>
      </c>
      <c r="B11">
        <v>18</v>
      </c>
      <c r="C11" t="s">
        <v>38</v>
      </c>
      <c r="D11" t="s">
        <v>39</v>
      </c>
      <c r="E11" t="s">
        <v>40</v>
      </c>
      <c r="F11" t="s">
        <v>41</v>
      </c>
      <c r="G11" s="3">
        <v>9</v>
      </c>
      <c r="H11" t="s">
        <v>42</v>
      </c>
      <c r="I11" s="3" t="s">
        <v>43</v>
      </c>
      <c r="J11" s="3" t="s">
        <v>44</v>
      </c>
      <c r="K11" t="s">
        <v>18</v>
      </c>
    </row>
    <row r="12" spans="1:11" ht="15">
      <c r="A12">
        <v>7</v>
      </c>
      <c r="B12">
        <v>19</v>
      </c>
      <c r="C12" t="s">
        <v>45</v>
      </c>
      <c r="D12" t="s">
        <v>33</v>
      </c>
      <c r="E12" t="s">
        <v>46</v>
      </c>
      <c r="F12" t="s">
        <v>47</v>
      </c>
      <c r="G12" s="3">
        <v>9</v>
      </c>
      <c r="H12" t="s">
        <v>48</v>
      </c>
      <c r="I12" s="3" t="s">
        <v>49</v>
      </c>
      <c r="J12" s="3" t="s">
        <v>50</v>
      </c>
      <c r="K12" t="s">
        <v>18</v>
      </c>
    </row>
    <row r="13" spans="1:11" ht="15">
      <c r="A13">
        <v>8</v>
      </c>
      <c r="B13">
        <v>26</v>
      </c>
      <c r="C13" t="s">
        <v>51</v>
      </c>
      <c r="D13" t="s">
        <v>52</v>
      </c>
      <c r="E13" t="s">
        <v>53</v>
      </c>
      <c r="F13" t="s">
        <v>54</v>
      </c>
      <c r="G13" s="3">
        <v>9</v>
      </c>
      <c r="H13" t="s">
        <v>55</v>
      </c>
      <c r="I13" s="3" t="s">
        <v>56</v>
      </c>
      <c r="J13" s="3" t="s">
        <v>57</v>
      </c>
      <c r="K13" t="s">
        <v>18</v>
      </c>
    </row>
    <row r="14" spans="1:11" ht="15">
      <c r="A14">
        <v>9</v>
      </c>
      <c r="B14">
        <v>8</v>
      </c>
      <c r="C14" t="s">
        <v>58</v>
      </c>
      <c r="D14" t="s">
        <v>59</v>
      </c>
      <c r="E14" t="s">
        <v>15</v>
      </c>
      <c r="F14" t="s">
        <v>60</v>
      </c>
      <c r="G14" s="3">
        <v>9</v>
      </c>
      <c r="H14" t="s">
        <v>61</v>
      </c>
      <c r="I14" s="3" t="s">
        <v>62</v>
      </c>
      <c r="J14" s="3" t="s">
        <v>63</v>
      </c>
      <c r="K14" t="s">
        <v>18</v>
      </c>
    </row>
    <row r="15" spans="1:11" ht="15">
      <c r="A15">
        <v>10</v>
      </c>
      <c r="B15">
        <v>29</v>
      </c>
      <c r="C15" t="s">
        <v>64</v>
      </c>
      <c r="D15" t="s">
        <v>65</v>
      </c>
      <c r="E15" t="s">
        <v>66</v>
      </c>
      <c r="F15" t="s">
        <v>67</v>
      </c>
      <c r="G15" s="3">
        <v>9</v>
      </c>
      <c r="H15" t="s">
        <v>68</v>
      </c>
      <c r="I15" s="3" t="s">
        <v>69</v>
      </c>
      <c r="J15" s="3" t="s">
        <v>70</v>
      </c>
      <c r="K15" t="s">
        <v>18</v>
      </c>
    </row>
    <row r="16" spans="1:11" ht="15">
      <c r="A16">
        <v>11</v>
      </c>
      <c r="B16">
        <v>23</v>
      </c>
      <c r="C16" t="s">
        <v>71</v>
      </c>
      <c r="D16" t="s">
        <v>72</v>
      </c>
      <c r="E16" t="s">
        <v>73</v>
      </c>
      <c r="F16" t="s">
        <v>74</v>
      </c>
      <c r="G16" s="3">
        <v>9</v>
      </c>
      <c r="H16" t="s">
        <v>75</v>
      </c>
      <c r="I16" s="3" t="s">
        <v>76</v>
      </c>
      <c r="J16" s="3" t="s">
        <v>77</v>
      </c>
      <c r="K16" t="s">
        <v>18</v>
      </c>
    </row>
    <row r="17" spans="1:11" ht="15">
      <c r="A17">
        <v>12</v>
      </c>
      <c r="B17">
        <v>22</v>
      </c>
      <c r="C17" t="s">
        <v>78</v>
      </c>
      <c r="D17" t="s">
        <v>79</v>
      </c>
      <c r="E17" t="s">
        <v>34</v>
      </c>
      <c r="F17" t="s">
        <v>80</v>
      </c>
      <c r="G17" s="3">
        <v>9</v>
      </c>
      <c r="H17" t="s">
        <v>81</v>
      </c>
      <c r="I17" s="3" t="s">
        <v>82</v>
      </c>
      <c r="J17" s="4">
        <v>2115</v>
      </c>
      <c r="K17" t="s">
        <v>18</v>
      </c>
    </row>
    <row r="18" spans="1:11" ht="15">
      <c r="A18">
        <v>13</v>
      </c>
      <c r="B18">
        <v>11</v>
      </c>
      <c r="C18" t="s">
        <v>83</v>
      </c>
      <c r="D18" t="s">
        <v>84</v>
      </c>
      <c r="E18" t="s">
        <v>85</v>
      </c>
      <c r="F18" t="s">
        <v>86</v>
      </c>
      <c r="G18" s="3">
        <v>9</v>
      </c>
      <c r="H18" t="s">
        <v>87</v>
      </c>
      <c r="I18" s="3" t="s">
        <v>88</v>
      </c>
      <c r="J18" s="3" t="s">
        <v>89</v>
      </c>
      <c r="K18" t="s">
        <v>18</v>
      </c>
    </row>
    <row r="19" spans="1:11" ht="15">
      <c r="A19">
        <v>14</v>
      </c>
      <c r="B19">
        <v>24</v>
      </c>
      <c r="C19" t="s">
        <v>90</v>
      </c>
      <c r="D19" t="s">
        <v>91</v>
      </c>
      <c r="E19" t="s">
        <v>92</v>
      </c>
      <c r="F19" t="s">
        <v>93</v>
      </c>
      <c r="G19" s="3">
        <v>9</v>
      </c>
      <c r="H19" t="s">
        <v>94</v>
      </c>
      <c r="I19" s="3" t="s">
        <v>95</v>
      </c>
      <c r="J19" s="4">
        <v>4012</v>
      </c>
      <c r="K19" t="s">
        <v>18</v>
      </c>
    </row>
    <row r="20" spans="1:11" ht="15">
      <c r="A20">
        <v>15</v>
      </c>
      <c r="B20">
        <v>4</v>
      </c>
      <c r="C20" t="s">
        <v>96</v>
      </c>
      <c r="D20" t="s">
        <v>97</v>
      </c>
      <c r="E20" t="s">
        <v>21</v>
      </c>
      <c r="F20" t="s">
        <v>98</v>
      </c>
      <c r="G20" s="3">
        <v>9</v>
      </c>
      <c r="H20" t="s">
        <v>99</v>
      </c>
      <c r="I20" s="3" t="s">
        <v>100</v>
      </c>
      <c r="J20" s="4">
        <v>20567</v>
      </c>
      <c r="K20" t="s">
        <v>18</v>
      </c>
    </row>
    <row r="21" spans="1:11" ht="15">
      <c r="A21">
        <v>16</v>
      </c>
      <c r="B21">
        <v>7</v>
      </c>
      <c r="C21" t="s">
        <v>101</v>
      </c>
      <c r="D21" t="s">
        <v>102</v>
      </c>
      <c r="E21" t="s">
        <v>15</v>
      </c>
      <c r="F21" t="s">
        <v>103</v>
      </c>
      <c r="G21" s="3">
        <v>9</v>
      </c>
      <c r="H21" t="s">
        <v>104</v>
      </c>
      <c r="I21" s="3" t="s">
        <v>105</v>
      </c>
      <c r="J21" s="4">
        <v>2571</v>
      </c>
      <c r="K21" t="s">
        <v>18</v>
      </c>
    </row>
    <row r="22" spans="1:11" ht="15">
      <c r="A22">
        <v>17</v>
      </c>
      <c r="B22">
        <v>25</v>
      </c>
      <c r="C22" t="s">
        <v>106</v>
      </c>
      <c r="D22" t="s">
        <v>107</v>
      </c>
      <c r="E22" t="s">
        <v>108</v>
      </c>
      <c r="F22" t="s">
        <v>109</v>
      </c>
      <c r="G22" s="3">
        <v>9</v>
      </c>
      <c r="H22" t="s">
        <v>110</v>
      </c>
      <c r="I22" s="3" t="s">
        <v>111</v>
      </c>
      <c r="J22" s="4">
        <v>26329</v>
      </c>
      <c r="K22" t="s">
        <v>18</v>
      </c>
    </row>
    <row r="23" spans="1:11" ht="15">
      <c r="A23">
        <v>18</v>
      </c>
      <c r="B23">
        <v>27</v>
      </c>
      <c r="C23" t="s">
        <v>112</v>
      </c>
      <c r="D23" t="s">
        <v>25</v>
      </c>
      <c r="E23" t="s">
        <v>113</v>
      </c>
      <c r="F23" t="s">
        <v>114</v>
      </c>
      <c r="G23" s="3">
        <v>9</v>
      </c>
      <c r="H23" t="s">
        <v>115</v>
      </c>
      <c r="I23" s="3" t="s">
        <v>116</v>
      </c>
      <c r="J23" s="4">
        <v>2300</v>
      </c>
      <c r="K23" t="s">
        <v>18</v>
      </c>
    </row>
    <row r="24" spans="1:11" ht="15">
      <c r="A24">
        <v>19</v>
      </c>
      <c r="B24">
        <v>30</v>
      </c>
      <c r="C24" t="s">
        <v>117</v>
      </c>
      <c r="D24" t="s">
        <v>118</v>
      </c>
      <c r="E24" t="s">
        <v>119</v>
      </c>
      <c r="F24" t="s">
        <v>120</v>
      </c>
      <c r="G24" s="3">
        <v>9</v>
      </c>
      <c r="H24" t="s">
        <v>121</v>
      </c>
      <c r="I24" s="3" t="s">
        <v>122</v>
      </c>
      <c r="J24" s="4">
        <v>2918</v>
      </c>
      <c r="K24" t="s">
        <v>18</v>
      </c>
    </row>
    <row r="25" spans="1:11" ht="15">
      <c r="A25">
        <v>20</v>
      </c>
      <c r="B25">
        <v>13</v>
      </c>
      <c r="C25" t="s">
        <v>123</v>
      </c>
      <c r="D25" t="s">
        <v>124</v>
      </c>
      <c r="E25" t="s">
        <v>73</v>
      </c>
      <c r="F25" t="s">
        <v>125</v>
      </c>
      <c r="G25" s="3">
        <v>9</v>
      </c>
      <c r="H25" t="s">
        <v>126</v>
      </c>
      <c r="I25" s="3" t="s">
        <v>127</v>
      </c>
      <c r="J25" s="4">
        <v>33764</v>
      </c>
      <c r="K25" t="s">
        <v>18</v>
      </c>
    </row>
    <row r="26" spans="1:11" ht="15">
      <c r="A26">
        <v>21</v>
      </c>
      <c r="B26">
        <v>12</v>
      </c>
      <c r="C26" t="s">
        <v>134</v>
      </c>
      <c r="D26" t="s">
        <v>135</v>
      </c>
      <c r="E26" t="s">
        <v>85</v>
      </c>
      <c r="F26" t="s">
        <v>136</v>
      </c>
      <c r="G26" s="3">
        <v>9</v>
      </c>
      <c r="H26" t="s">
        <v>137</v>
      </c>
      <c r="I26" s="3" t="s">
        <v>138</v>
      </c>
      <c r="J26" s="4">
        <v>8375</v>
      </c>
      <c r="K26" t="s">
        <v>18</v>
      </c>
    </row>
    <row r="27" spans="1:11" ht="15">
      <c r="A27">
        <v>22</v>
      </c>
      <c r="B27">
        <v>14</v>
      </c>
      <c r="C27" t="s">
        <v>139</v>
      </c>
      <c r="D27" t="s">
        <v>140</v>
      </c>
      <c r="E27" t="s">
        <v>141</v>
      </c>
      <c r="F27" t="s">
        <v>142</v>
      </c>
      <c r="G27" s="3">
        <v>8</v>
      </c>
      <c r="H27" t="s">
        <v>143</v>
      </c>
      <c r="I27" s="3" t="s">
        <v>144</v>
      </c>
      <c r="J27" s="3" t="s">
        <v>144</v>
      </c>
      <c r="K27" t="s">
        <v>18</v>
      </c>
    </row>
    <row r="28" spans="1:10" s="1" customFormat="1" ht="15">
      <c r="A28" s="1" t="s">
        <v>145</v>
      </c>
      <c r="G28" s="2"/>
      <c r="I28" s="2"/>
      <c r="J28" s="2"/>
    </row>
    <row r="30" ht="15">
      <c r="H30">
        <f>(46800/((3600+(12*60)+21)))*3.6</f>
        <v>38.81133379405667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1">
      <selection activeCell="E9" sqref="E9"/>
    </sheetView>
  </sheetViews>
  <sheetFormatPr defaultColWidth="11.421875" defaultRowHeight="15"/>
  <cols>
    <col min="3" max="3" width="16.28125" style="0" customWidth="1"/>
    <col min="5" max="5" width="30.421875" style="0" customWidth="1"/>
    <col min="6" max="6" width="15.57421875" style="0" customWidth="1"/>
    <col min="7" max="7" width="8.140625" style="3" customWidth="1"/>
    <col min="8" max="10" width="11.421875" style="3" customWidth="1"/>
  </cols>
  <sheetData>
    <row r="1" spans="1:10" s="1" customFormat="1" ht="15">
      <c r="A1" s="1" t="s">
        <v>0</v>
      </c>
      <c r="G1" s="2"/>
      <c r="H1" s="2"/>
      <c r="I1" s="2"/>
      <c r="J1" s="2"/>
    </row>
    <row r="2" spans="1:10" s="1" customFormat="1" ht="15">
      <c r="A2" s="1" t="s">
        <v>1224</v>
      </c>
      <c r="G2" s="2"/>
      <c r="H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25</v>
      </c>
      <c r="C6" t="s">
        <v>964</v>
      </c>
      <c r="D6" t="s">
        <v>1225</v>
      </c>
      <c r="E6" t="s">
        <v>837</v>
      </c>
      <c r="F6" t="s">
        <v>1226</v>
      </c>
      <c r="G6" s="3">
        <v>6</v>
      </c>
      <c r="H6" s="3" t="s">
        <v>1227</v>
      </c>
      <c r="K6" t="s">
        <v>1228</v>
      </c>
    </row>
    <row r="7" spans="1:11" ht="15">
      <c r="A7">
        <v>2</v>
      </c>
      <c r="B7">
        <v>10</v>
      </c>
      <c r="C7" t="s">
        <v>1229</v>
      </c>
      <c r="D7" t="s">
        <v>1230</v>
      </c>
      <c r="E7" t="s">
        <v>919</v>
      </c>
      <c r="F7" t="s">
        <v>834</v>
      </c>
      <c r="G7" s="3">
        <v>6</v>
      </c>
      <c r="H7" s="3" t="s">
        <v>1231</v>
      </c>
      <c r="I7" s="3" t="s">
        <v>1232</v>
      </c>
      <c r="J7" s="3" t="s">
        <v>1232</v>
      </c>
      <c r="K7" t="s">
        <v>1228</v>
      </c>
    </row>
    <row r="8" spans="1:11" ht="15">
      <c r="A8">
        <v>3</v>
      </c>
      <c r="B8">
        <v>48</v>
      </c>
      <c r="C8" t="s">
        <v>1233</v>
      </c>
      <c r="D8" t="s">
        <v>1234</v>
      </c>
      <c r="E8" t="s">
        <v>2146</v>
      </c>
      <c r="F8" t="s">
        <v>1235</v>
      </c>
      <c r="G8" s="3">
        <v>6</v>
      </c>
      <c r="H8" s="3" t="s">
        <v>1236</v>
      </c>
      <c r="I8" s="3" t="s">
        <v>1237</v>
      </c>
      <c r="J8" s="4">
        <v>2071</v>
      </c>
      <c r="K8" t="s">
        <v>1228</v>
      </c>
    </row>
    <row r="9" spans="1:11" ht="15">
      <c r="A9">
        <v>4</v>
      </c>
      <c r="B9">
        <v>4</v>
      </c>
      <c r="C9" t="s">
        <v>1238</v>
      </c>
      <c r="D9" t="s">
        <v>1239</v>
      </c>
      <c r="E9" t="s">
        <v>1240</v>
      </c>
      <c r="F9" t="s">
        <v>1241</v>
      </c>
      <c r="G9" s="3">
        <v>6</v>
      </c>
      <c r="H9" s="3" t="s">
        <v>1242</v>
      </c>
      <c r="I9" s="3" t="s">
        <v>1243</v>
      </c>
      <c r="J9" s="3" t="s">
        <v>1244</v>
      </c>
      <c r="K9" t="s">
        <v>1228</v>
      </c>
    </row>
    <row r="10" spans="1:11" ht="15">
      <c r="A10">
        <v>5</v>
      </c>
      <c r="B10">
        <v>28</v>
      </c>
      <c r="C10" t="s">
        <v>1245</v>
      </c>
      <c r="D10" t="s">
        <v>1246</v>
      </c>
      <c r="E10" t="s">
        <v>1247</v>
      </c>
      <c r="F10" t="s">
        <v>1248</v>
      </c>
      <c r="G10" s="3">
        <v>6</v>
      </c>
      <c r="H10" s="3" t="s">
        <v>1249</v>
      </c>
      <c r="I10" s="3" t="s">
        <v>1250</v>
      </c>
      <c r="J10" s="3" t="s">
        <v>1251</v>
      </c>
      <c r="K10" t="s">
        <v>1228</v>
      </c>
    </row>
    <row r="11" spans="1:11" ht="15">
      <c r="A11">
        <v>6</v>
      </c>
      <c r="B11">
        <v>18</v>
      </c>
      <c r="C11" t="s">
        <v>895</v>
      </c>
      <c r="D11" t="s">
        <v>982</v>
      </c>
      <c r="E11" t="s">
        <v>1005</v>
      </c>
      <c r="F11" t="s">
        <v>1252</v>
      </c>
      <c r="G11" s="3">
        <v>6</v>
      </c>
      <c r="H11" s="3" t="s">
        <v>1253</v>
      </c>
      <c r="I11" s="3" t="s">
        <v>1254</v>
      </c>
      <c r="J11" s="4">
        <v>2863</v>
      </c>
      <c r="K11" t="s">
        <v>1228</v>
      </c>
    </row>
    <row r="12" spans="1:11" ht="15">
      <c r="A12">
        <v>7</v>
      </c>
      <c r="B12">
        <v>31</v>
      </c>
      <c r="C12" t="s">
        <v>1255</v>
      </c>
      <c r="D12" t="s">
        <v>1256</v>
      </c>
      <c r="E12" t="s">
        <v>1257</v>
      </c>
      <c r="F12" t="s">
        <v>1258</v>
      </c>
      <c r="G12" s="3">
        <v>6</v>
      </c>
      <c r="H12" s="3" t="s">
        <v>1259</v>
      </c>
      <c r="I12" s="3" t="s">
        <v>1260</v>
      </c>
      <c r="J12" s="3" t="s">
        <v>1261</v>
      </c>
      <c r="K12" t="s">
        <v>1228</v>
      </c>
    </row>
    <row r="13" spans="1:11" ht="15">
      <c r="A13">
        <v>8</v>
      </c>
      <c r="B13">
        <v>34</v>
      </c>
      <c r="C13" t="s">
        <v>990</v>
      </c>
      <c r="D13" t="s">
        <v>947</v>
      </c>
      <c r="E13" t="s">
        <v>991</v>
      </c>
      <c r="F13" t="s">
        <v>1262</v>
      </c>
      <c r="G13" s="3">
        <v>6</v>
      </c>
      <c r="H13" s="3" t="s">
        <v>1263</v>
      </c>
      <c r="I13" s="3" t="s">
        <v>1264</v>
      </c>
      <c r="J13" s="3" t="s">
        <v>1265</v>
      </c>
      <c r="K13" t="s">
        <v>1228</v>
      </c>
    </row>
    <row r="14" spans="1:11" ht="15">
      <c r="A14">
        <v>9</v>
      </c>
      <c r="B14">
        <v>41</v>
      </c>
      <c r="C14" t="s">
        <v>1033</v>
      </c>
      <c r="D14" t="s">
        <v>20</v>
      </c>
      <c r="E14" t="s">
        <v>1034</v>
      </c>
      <c r="F14" t="s">
        <v>1266</v>
      </c>
      <c r="G14" s="3">
        <v>6</v>
      </c>
      <c r="H14" s="3" t="s">
        <v>1267</v>
      </c>
      <c r="I14" s="3" t="s">
        <v>1268</v>
      </c>
      <c r="J14" s="3" t="s">
        <v>1269</v>
      </c>
      <c r="K14" t="s">
        <v>1228</v>
      </c>
    </row>
    <row r="15" spans="1:11" ht="15">
      <c r="A15">
        <v>10</v>
      </c>
      <c r="B15">
        <v>35</v>
      </c>
      <c r="C15" t="s">
        <v>1270</v>
      </c>
      <c r="D15" t="s">
        <v>419</v>
      </c>
      <c r="E15" t="s">
        <v>108</v>
      </c>
      <c r="F15" t="s">
        <v>1271</v>
      </c>
      <c r="G15" s="3">
        <v>6</v>
      </c>
      <c r="H15" s="3" t="s">
        <v>1272</v>
      </c>
      <c r="I15" s="3" t="s">
        <v>1273</v>
      </c>
      <c r="J15" s="3" t="s">
        <v>1274</v>
      </c>
      <c r="K15" t="s">
        <v>1228</v>
      </c>
    </row>
    <row r="16" spans="1:11" ht="15">
      <c r="A16">
        <v>11</v>
      </c>
      <c r="B16">
        <v>17</v>
      </c>
      <c r="C16" t="s">
        <v>1275</v>
      </c>
      <c r="D16" t="s">
        <v>1276</v>
      </c>
      <c r="E16" t="s">
        <v>1005</v>
      </c>
      <c r="F16" t="s">
        <v>1277</v>
      </c>
      <c r="G16" s="3">
        <v>6</v>
      </c>
      <c r="H16" s="3" t="s">
        <v>1278</v>
      </c>
      <c r="I16" s="3" t="s">
        <v>1279</v>
      </c>
      <c r="J16" s="3" t="s">
        <v>1146</v>
      </c>
      <c r="K16" t="s">
        <v>1228</v>
      </c>
    </row>
    <row r="17" spans="1:11" ht="15">
      <c r="A17">
        <v>12</v>
      </c>
      <c r="B17">
        <v>14</v>
      </c>
      <c r="C17" t="s">
        <v>1280</v>
      </c>
      <c r="D17" t="s">
        <v>1281</v>
      </c>
      <c r="E17" t="s">
        <v>983</v>
      </c>
      <c r="F17" t="s">
        <v>1282</v>
      </c>
      <c r="G17" s="3">
        <v>6</v>
      </c>
      <c r="H17" s="3" t="s">
        <v>1283</v>
      </c>
      <c r="I17" s="3" t="s">
        <v>1284</v>
      </c>
      <c r="J17" s="3" t="s">
        <v>1285</v>
      </c>
      <c r="K17" t="s">
        <v>1228</v>
      </c>
    </row>
    <row r="18" spans="1:11" ht="15">
      <c r="A18">
        <v>13</v>
      </c>
      <c r="B18">
        <v>49</v>
      </c>
      <c r="C18" t="s">
        <v>1286</v>
      </c>
      <c r="D18" t="s">
        <v>1287</v>
      </c>
      <c r="E18" t="s">
        <v>1288</v>
      </c>
      <c r="F18" t="s">
        <v>1289</v>
      </c>
      <c r="G18" s="3">
        <v>6</v>
      </c>
      <c r="H18" s="3" t="s">
        <v>1290</v>
      </c>
      <c r="I18" s="3" t="s">
        <v>1291</v>
      </c>
      <c r="J18" s="3" t="s">
        <v>1292</v>
      </c>
      <c r="K18" t="s">
        <v>1228</v>
      </c>
    </row>
    <row r="19" spans="1:11" ht="15">
      <c r="A19">
        <v>14</v>
      </c>
      <c r="B19">
        <v>36</v>
      </c>
      <c r="C19" t="s">
        <v>1293</v>
      </c>
      <c r="D19" t="s">
        <v>503</v>
      </c>
      <c r="E19" t="s">
        <v>1294</v>
      </c>
      <c r="F19" t="s">
        <v>1295</v>
      </c>
      <c r="G19" s="3">
        <v>6</v>
      </c>
      <c r="H19" s="3" t="s">
        <v>1296</v>
      </c>
      <c r="I19" s="3" t="s">
        <v>1297</v>
      </c>
      <c r="J19" s="3" t="s">
        <v>70</v>
      </c>
      <c r="K19" t="s">
        <v>1228</v>
      </c>
    </row>
    <row r="20" spans="1:11" ht="15">
      <c r="A20">
        <v>15</v>
      </c>
      <c r="B20">
        <v>16</v>
      </c>
      <c r="C20" t="s">
        <v>117</v>
      </c>
      <c r="D20" t="s">
        <v>1298</v>
      </c>
      <c r="E20" t="s">
        <v>983</v>
      </c>
      <c r="F20" t="s">
        <v>1299</v>
      </c>
      <c r="G20" s="3">
        <v>6</v>
      </c>
      <c r="H20" s="3" t="s">
        <v>1300</v>
      </c>
      <c r="I20" s="3" t="s">
        <v>1301</v>
      </c>
      <c r="J20" s="3" t="s">
        <v>1302</v>
      </c>
      <c r="K20" t="s">
        <v>1228</v>
      </c>
    </row>
    <row r="21" spans="1:11" ht="15">
      <c r="A21">
        <v>16</v>
      </c>
      <c r="B21">
        <v>5</v>
      </c>
      <c r="C21" t="s">
        <v>928</v>
      </c>
      <c r="D21" t="s">
        <v>1298</v>
      </c>
      <c r="E21" t="s">
        <v>841</v>
      </c>
      <c r="F21" t="s">
        <v>1303</v>
      </c>
      <c r="G21" s="3">
        <v>6</v>
      </c>
      <c r="H21" s="3" t="s">
        <v>1304</v>
      </c>
      <c r="I21" s="3" t="s">
        <v>1305</v>
      </c>
      <c r="J21" s="3" t="s">
        <v>1306</v>
      </c>
      <c r="K21" t="s">
        <v>1228</v>
      </c>
    </row>
    <row r="22" spans="1:11" ht="15">
      <c r="A22">
        <v>17</v>
      </c>
      <c r="B22">
        <v>8</v>
      </c>
      <c r="C22" t="s">
        <v>1307</v>
      </c>
      <c r="D22" t="s">
        <v>1308</v>
      </c>
      <c r="E22" t="s">
        <v>141</v>
      </c>
      <c r="F22" t="s">
        <v>1309</v>
      </c>
      <c r="G22" s="3">
        <v>6</v>
      </c>
      <c r="H22" s="3" t="s">
        <v>1310</v>
      </c>
      <c r="I22" s="3" t="s">
        <v>1311</v>
      </c>
      <c r="J22" s="3" t="s">
        <v>879</v>
      </c>
      <c r="K22" t="s">
        <v>1228</v>
      </c>
    </row>
    <row r="23" spans="1:11" ht="15">
      <c r="A23">
        <v>18</v>
      </c>
      <c r="B23">
        <v>45</v>
      </c>
      <c r="C23" t="s">
        <v>1312</v>
      </c>
      <c r="D23" t="s">
        <v>526</v>
      </c>
      <c r="E23" t="s">
        <v>1313</v>
      </c>
      <c r="F23" t="s">
        <v>1314</v>
      </c>
      <c r="G23" s="3">
        <v>6</v>
      </c>
      <c r="H23" s="3" t="s">
        <v>1315</v>
      </c>
      <c r="I23" s="3" t="s">
        <v>1316</v>
      </c>
      <c r="J23" s="3" t="s">
        <v>1317</v>
      </c>
      <c r="K23" t="s">
        <v>1228</v>
      </c>
    </row>
    <row r="24" spans="1:11" ht="15">
      <c r="A24">
        <v>19</v>
      </c>
      <c r="B24">
        <v>23</v>
      </c>
      <c r="C24" t="s">
        <v>1318</v>
      </c>
      <c r="D24" t="s">
        <v>1319</v>
      </c>
      <c r="E24" t="s">
        <v>851</v>
      </c>
      <c r="F24" t="s">
        <v>1320</v>
      </c>
      <c r="G24" s="3">
        <v>6</v>
      </c>
      <c r="H24" s="3" t="s">
        <v>1321</v>
      </c>
      <c r="I24" s="3" t="s">
        <v>1322</v>
      </c>
      <c r="J24" s="3" t="s">
        <v>1323</v>
      </c>
      <c r="K24" t="s">
        <v>1228</v>
      </c>
    </row>
    <row r="25" spans="1:11" ht="15">
      <c r="A25">
        <v>20</v>
      </c>
      <c r="B25">
        <v>1</v>
      </c>
      <c r="C25" t="s">
        <v>1324</v>
      </c>
      <c r="D25" t="s">
        <v>918</v>
      </c>
      <c r="E25" t="s">
        <v>1325</v>
      </c>
      <c r="F25" t="s">
        <v>1326</v>
      </c>
      <c r="G25" s="3">
        <v>6</v>
      </c>
      <c r="H25" s="3" t="s">
        <v>1327</v>
      </c>
      <c r="I25" s="3" t="s">
        <v>1328</v>
      </c>
      <c r="J25" s="3" t="s">
        <v>1329</v>
      </c>
      <c r="K25" t="s">
        <v>1228</v>
      </c>
    </row>
    <row r="26" spans="1:11" ht="15">
      <c r="A26">
        <v>21</v>
      </c>
      <c r="B26">
        <v>2</v>
      </c>
      <c r="C26" t="s">
        <v>775</v>
      </c>
      <c r="D26" t="s">
        <v>59</v>
      </c>
      <c r="E26" t="s">
        <v>1325</v>
      </c>
      <c r="F26" t="s">
        <v>1330</v>
      </c>
      <c r="G26" s="3">
        <v>6</v>
      </c>
      <c r="H26" s="3" t="s">
        <v>1331</v>
      </c>
      <c r="I26" s="3" t="s">
        <v>1332</v>
      </c>
      <c r="J26" s="3" t="s">
        <v>1333</v>
      </c>
      <c r="K26" t="s">
        <v>1228</v>
      </c>
    </row>
    <row r="27" spans="1:11" ht="15">
      <c r="A27">
        <v>22</v>
      </c>
      <c r="B27">
        <v>44</v>
      </c>
      <c r="C27" t="s">
        <v>1334</v>
      </c>
      <c r="D27" t="s">
        <v>567</v>
      </c>
      <c r="E27" t="s">
        <v>1313</v>
      </c>
      <c r="F27" t="s">
        <v>1335</v>
      </c>
      <c r="G27" s="3">
        <v>6</v>
      </c>
      <c r="H27" s="3" t="s">
        <v>1336</v>
      </c>
      <c r="I27" s="3" t="s">
        <v>1337</v>
      </c>
      <c r="J27" s="3" t="s">
        <v>57</v>
      </c>
      <c r="K27" t="s">
        <v>1228</v>
      </c>
    </row>
    <row r="28" spans="1:11" ht="15">
      <c r="A28">
        <v>23</v>
      </c>
      <c r="B28">
        <v>30</v>
      </c>
      <c r="C28" t="s">
        <v>1338</v>
      </c>
      <c r="D28" t="s">
        <v>1234</v>
      </c>
      <c r="E28" t="s">
        <v>1313</v>
      </c>
      <c r="F28" t="s">
        <v>1339</v>
      </c>
      <c r="G28" s="3">
        <v>6</v>
      </c>
      <c r="H28" s="3" t="s">
        <v>1340</v>
      </c>
      <c r="I28" s="3" t="s">
        <v>1341</v>
      </c>
      <c r="J28" s="3" t="s">
        <v>1342</v>
      </c>
      <c r="K28" t="s">
        <v>1228</v>
      </c>
    </row>
    <row r="29" spans="1:11" ht="15">
      <c r="A29">
        <v>24</v>
      </c>
      <c r="B29">
        <v>21</v>
      </c>
      <c r="C29" t="s">
        <v>880</v>
      </c>
      <c r="D29" t="s">
        <v>918</v>
      </c>
      <c r="E29" t="s">
        <v>851</v>
      </c>
      <c r="F29" t="s">
        <v>1343</v>
      </c>
      <c r="G29" s="3">
        <v>6</v>
      </c>
      <c r="H29" s="3" t="s">
        <v>1344</v>
      </c>
      <c r="I29" s="3" t="s">
        <v>1345</v>
      </c>
      <c r="J29" s="3" t="s">
        <v>1346</v>
      </c>
      <c r="K29" t="s">
        <v>1228</v>
      </c>
    </row>
    <row r="30" spans="1:11" ht="15">
      <c r="A30">
        <v>25</v>
      </c>
      <c r="B30">
        <v>40</v>
      </c>
      <c r="C30" t="s">
        <v>1347</v>
      </c>
      <c r="D30" t="s">
        <v>1319</v>
      </c>
      <c r="E30" t="s">
        <v>902</v>
      </c>
      <c r="F30" t="s">
        <v>1348</v>
      </c>
      <c r="G30" s="3">
        <v>6</v>
      </c>
      <c r="H30" s="3" t="s">
        <v>1349</v>
      </c>
      <c r="I30" s="3" t="s">
        <v>1350</v>
      </c>
      <c r="J30" s="4">
        <v>9227</v>
      </c>
      <c r="K30" t="s">
        <v>1228</v>
      </c>
    </row>
    <row r="31" spans="1:11" ht="15">
      <c r="A31">
        <v>26</v>
      </c>
      <c r="B31">
        <v>20</v>
      </c>
      <c r="C31" t="s">
        <v>1351</v>
      </c>
      <c r="D31" t="s">
        <v>1352</v>
      </c>
      <c r="E31" t="s">
        <v>1005</v>
      </c>
      <c r="F31" t="s">
        <v>1353</v>
      </c>
      <c r="G31" s="3">
        <v>6</v>
      </c>
      <c r="H31" s="3" t="s">
        <v>1354</v>
      </c>
      <c r="I31" s="3" t="s">
        <v>1355</v>
      </c>
      <c r="J31" s="3" t="s">
        <v>1356</v>
      </c>
      <c r="K31" t="s">
        <v>1228</v>
      </c>
    </row>
    <row r="32" spans="1:11" ht="15">
      <c r="A32">
        <v>27</v>
      </c>
      <c r="B32">
        <v>19</v>
      </c>
      <c r="C32" t="s">
        <v>1351</v>
      </c>
      <c r="D32" t="s">
        <v>14</v>
      </c>
      <c r="E32" t="s">
        <v>1005</v>
      </c>
      <c r="F32" t="s">
        <v>1357</v>
      </c>
      <c r="G32" s="3">
        <v>6</v>
      </c>
      <c r="H32" s="3" t="s">
        <v>1358</v>
      </c>
      <c r="I32" s="3" t="s">
        <v>1359</v>
      </c>
      <c r="J32" s="4">
        <v>5900</v>
      </c>
      <c r="K32" t="s">
        <v>1228</v>
      </c>
    </row>
    <row r="33" spans="1:11" ht="15">
      <c r="A33">
        <v>28</v>
      </c>
      <c r="B33">
        <v>38</v>
      </c>
      <c r="C33" t="s">
        <v>1202</v>
      </c>
      <c r="D33" t="s">
        <v>918</v>
      </c>
      <c r="E33" t="s">
        <v>1360</v>
      </c>
      <c r="F33" t="s">
        <v>1361</v>
      </c>
      <c r="G33" s="3">
        <v>6</v>
      </c>
      <c r="H33" s="3" t="s">
        <v>1362</v>
      </c>
      <c r="I33" s="3" t="s">
        <v>1363</v>
      </c>
      <c r="J33" s="3" t="s">
        <v>1364</v>
      </c>
      <c r="K33" t="s">
        <v>1228</v>
      </c>
    </row>
    <row r="34" spans="1:11" ht="15">
      <c r="A34">
        <v>29</v>
      </c>
      <c r="B34">
        <v>3</v>
      </c>
      <c r="C34" t="s">
        <v>1365</v>
      </c>
      <c r="D34" t="s">
        <v>1366</v>
      </c>
      <c r="E34" t="s">
        <v>837</v>
      </c>
      <c r="F34" t="s">
        <v>1289</v>
      </c>
      <c r="G34" s="3">
        <v>6</v>
      </c>
      <c r="H34" s="3" t="s">
        <v>1367</v>
      </c>
      <c r="I34" s="3" t="s">
        <v>1368</v>
      </c>
      <c r="J34" s="3" t="s">
        <v>1369</v>
      </c>
      <c r="K34" t="s">
        <v>1228</v>
      </c>
    </row>
    <row r="35" spans="1:11" ht="15">
      <c r="A35">
        <v>30</v>
      </c>
      <c r="B35">
        <v>46</v>
      </c>
      <c r="C35" t="s">
        <v>1370</v>
      </c>
      <c r="D35" t="s">
        <v>1371</v>
      </c>
      <c r="E35" t="s">
        <v>1313</v>
      </c>
      <c r="F35" t="s">
        <v>1372</v>
      </c>
      <c r="G35" s="3">
        <v>6</v>
      </c>
      <c r="H35" s="3" t="s">
        <v>1373</v>
      </c>
      <c r="I35" s="3" t="s">
        <v>1374</v>
      </c>
      <c r="J35" s="4">
        <v>12371</v>
      </c>
      <c r="K35" t="s">
        <v>1228</v>
      </c>
    </row>
    <row r="36" spans="1:11" ht="15">
      <c r="A36">
        <v>31</v>
      </c>
      <c r="B36">
        <v>43</v>
      </c>
      <c r="C36" t="s">
        <v>117</v>
      </c>
      <c r="D36" t="s">
        <v>1375</v>
      </c>
      <c r="E36" t="s">
        <v>1313</v>
      </c>
      <c r="F36" t="s">
        <v>1376</v>
      </c>
      <c r="G36" s="3">
        <v>6</v>
      </c>
      <c r="H36" s="3" t="s">
        <v>1377</v>
      </c>
      <c r="I36" s="3" t="s">
        <v>1378</v>
      </c>
      <c r="J36" s="4">
        <v>36421</v>
      </c>
      <c r="K36" t="s">
        <v>1228</v>
      </c>
    </row>
    <row r="37" spans="1:11" ht="15">
      <c r="A37">
        <v>32</v>
      </c>
      <c r="B37">
        <v>33</v>
      </c>
      <c r="C37" t="s">
        <v>1379</v>
      </c>
      <c r="D37" t="s">
        <v>346</v>
      </c>
      <c r="E37" t="s">
        <v>991</v>
      </c>
      <c r="F37" t="s">
        <v>1380</v>
      </c>
      <c r="G37" s="3">
        <v>6</v>
      </c>
      <c r="H37" s="3" t="s">
        <v>1381</v>
      </c>
      <c r="I37" s="3" t="s">
        <v>1382</v>
      </c>
      <c r="J37" s="4">
        <v>1078</v>
      </c>
      <c r="K37" t="s">
        <v>1228</v>
      </c>
    </row>
    <row r="38" spans="1:11" ht="15">
      <c r="A38">
        <v>33</v>
      </c>
      <c r="B38">
        <v>9</v>
      </c>
      <c r="C38" t="s">
        <v>1383</v>
      </c>
      <c r="D38" t="s">
        <v>1384</v>
      </c>
      <c r="E38" t="s">
        <v>919</v>
      </c>
      <c r="F38" t="s">
        <v>1385</v>
      </c>
      <c r="G38" s="3">
        <v>6</v>
      </c>
      <c r="H38" s="3" t="s">
        <v>1386</v>
      </c>
      <c r="I38" s="3" t="s">
        <v>1387</v>
      </c>
      <c r="J38" s="4">
        <v>1540</v>
      </c>
      <c r="K38" t="s">
        <v>1228</v>
      </c>
    </row>
    <row r="39" spans="1:11" ht="15">
      <c r="A39">
        <v>34</v>
      </c>
      <c r="B39">
        <v>12</v>
      </c>
      <c r="C39" t="s">
        <v>1388</v>
      </c>
      <c r="D39" t="s">
        <v>1389</v>
      </c>
      <c r="E39" t="s">
        <v>924</v>
      </c>
      <c r="F39" t="s">
        <v>1390</v>
      </c>
      <c r="G39" s="3">
        <v>6</v>
      </c>
      <c r="H39" s="3" t="s">
        <v>1391</v>
      </c>
      <c r="I39" s="3" t="s">
        <v>1392</v>
      </c>
      <c r="J39" s="4">
        <v>14615</v>
      </c>
      <c r="K39" t="s">
        <v>1228</v>
      </c>
    </row>
    <row r="40" spans="1:11" ht="15">
      <c r="A40">
        <v>35</v>
      </c>
      <c r="B40">
        <v>11</v>
      </c>
      <c r="C40" t="s">
        <v>1393</v>
      </c>
      <c r="D40" t="s">
        <v>1239</v>
      </c>
      <c r="E40" t="s">
        <v>919</v>
      </c>
      <c r="F40" t="s">
        <v>1394</v>
      </c>
      <c r="G40" s="3">
        <v>5</v>
      </c>
      <c r="H40" s="3" t="s">
        <v>1395</v>
      </c>
      <c r="I40" s="3" t="s">
        <v>144</v>
      </c>
      <c r="J40" s="3" t="s">
        <v>144</v>
      </c>
      <c r="K40" t="s">
        <v>1228</v>
      </c>
    </row>
    <row r="41" spans="1:11" ht="15">
      <c r="A41">
        <v>36</v>
      </c>
      <c r="B41">
        <v>27</v>
      </c>
      <c r="C41" t="s">
        <v>1396</v>
      </c>
      <c r="D41" t="s">
        <v>704</v>
      </c>
      <c r="E41" t="s">
        <v>1247</v>
      </c>
      <c r="F41" t="s">
        <v>1397</v>
      </c>
      <c r="G41" s="3">
        <v>5</v>
      </c>
      <c r="H41" s="3" t="s">
        <v>1398</v>
      </c>
      <c r="I41" s="3" t="s">
        <v>144</v>
      </c>
      <c r="J41" s="4">
        <v>3809</v>
      </c>
      <c r="K41" t="s">
        <v>1228</v>
      </c>
    </row>
    <row r="42" spans="1:11" ht="15">
      <c r="A42">
        <v>37</v>
      </c>
      <c r="B42">
        <v>6</v>
      </c>
      <c r="C42" t="s">
        <v>1399</v>
      </c>
      <c r="D42" t="s">
        <v>1400</v>
      </c>
      <c r="E42" t="s">
        <v>141</v>
      </c>
      <c r="F42" t="s">
        <v>1401</v>
      </c>
      <c r="G42" s="3">
        <v>5</v>
      </c>
      <c r="H42" s="3" t="s">
        <v>1402</v>
      </c>
      <c r="I42" s="3" t="s">
        <v>144</v>
      </c>
      <c r="J42" s="3" t="s">
        <v>1403</v>
      </c>
      <c r="K42" t="s">
        <v>1228</v>
      </c>
    </row>
    <row r="43" spans="1:11" ht="15">
      <c r="A43">
        <v>38</v>
      </c>
      <c r="B43">
        <v>47</v>
      </c>
      <c r="C43" t="s">
        <v>946</v>
      </c>
      <c r="D43" t="s">
        <v>375</v>
      </c>
      <c r="E43" t="s">
        <v>1313</v>
      </c>
      <c r="F43" t="s">
        <v>1404</v>
      </c>
      <c r="G43" s="3">
        <v>5</v>
      </c>
      <c r="H43" s="3" t="s">
        <v>1405</v>
      </c>
      <c r="I43" s="3" t="s">
        <v>144</v>
      </c>
      <c r="J43" s="4">
        <v>27973</v>
      </c>
      <c r="K43" t="s">
        <v>1228</v>
      </c>
    </row>
    <row r="44" spans="1:11" ht="15">
      <c r="A44">
        <v>39</v>
      </c>
      <c r="B44">
        <v>42</v>
      </c>
      <c r="C44" t="s">
        <v>1406</v>
      </c>
      <c r="D44" t="s">
        <v>567</v>
      </c>
      <c r="E44" t="s">
        <v>1001</v>
      </c>
      <c r="F44" t="s">
        <v>1407</v>
      </c>
      <c r="G44" s="3">
        <v>5</v>
      </c>
      <c r="H44" s="3" t="s">
        <v>1408</v>
      </c>
      <c r="I44" s="3" t="s">
        <v>144</v>
      </c>
      <c r="J44" s="3" t="s">
        <v>1409</v>
      </c>
      <c r="K44" t="s">
        <v>1228</v>
      </c>
    </row>
    <row r="45" spans="1:11" ht="15">
      <c r="A45">
        <v>40</v>
      </c>
      <c r="B45">
        <v>26</v>
      </c>
      <c r="C45" t="s">
        <v>1410</v>
      </c>
      <c r="D45" t="s">
        <v>699</v>
      </c>
      <c r="E45" t="s">
        <v>34</v>
      </c>
      <c r="F45" t="s">
        <v>1411</v>
      </c>
      <c r="G45" s="3">
        <v>5</v>
      </c>
      <c r="H45" s="3" t="s">
        <v>1412</v>
      </c>
      <c r="I45" s="3" t="s">
        <v>144</v>
      </c>
      <c r="J45" s="4">
        <v>29425</v>
      </c>
      <c r="K45" t="s">
        <v>1228</v>
      </c>
    </row>
    <row r="46" spans="1:11" ht="15">
      <c r="A46">
        <v>41</v>
      </c>
      <c r="B46">
        <v>7</v>
      </c>
      <c r="C46" t="s">
        <v>1413</v>
      </c>
      <c r="D46" t="s">
        <v>747</v>
      </c>
      <c r="E46" t="s">
        <v>141</v>
      </c>
      <c r="F46" t="s">
        <v>1414</v>
      </c>
      <c r="G46" s="3">
        <v>5</v>
      </c>
      <c r="H46" s="3" t="s">
        <v>1415</v>
      </c>
      <c r="I46" s="3" t="s">
        <v>144</v>
      </c>
      <c r="J46" s="3" t="s">
        <v>1416</v>
      </c>
      <c r="K46" t="s">
        <v>1228</v>
      </c>
    </row>
    <row r="47" spans="1:11" ht="15">
      <c r="A47">
        <v>42</v>
      </c>
      <c r="B47">
        <v>29</v>
      </c>
      <c r="C47" t="s">
        <v>1417</v>
      </c>
      <c r="D47" t="s">
        <v>1418</v>
      </c>
      <c r="E47" t="s">
        <v>1001</v>
      </c>
      <c r="F47" t="s">
        <v>1419</v>
      </c>
      <c r="G47" s="3">
        <v>4</v>
      </c>
      <c r="H47" s="3" t="s">
        <v>1420</v>
      </c>
      <c r="I47" s="3" t="s">
        <v>734</v>
      </c>
      <c r="J47" s="3" t="s">
        <v>144</v>
      </c>
      <c r="K47" t="s">
        <v>1228</v>
      </c>
    </row>
    <row r="48" spans="1:11" ht="15">
      <c r="A48" t="s">
        <v>239</v>
      </c>
      <c r="B48">
        <v>13</v>
      </c>
      <c r="C48" t="s">
        <v>932</v>
      </c>
      <c r="D48" t="s">
        <v>1421</v>
      </c>
      <c r="E48" t="s">
        <v>924</v>
      </c>
      <c r="F48" t="s">
        <v>1357</v>
      </c>
      <c r="G48" s="3">
        <v>2</v>
      </c>
      <c r="H48" s="3" t="s">
        <v>1422</v>
      </c>
      <c r="I48" s="3" t="s">
        <v>239</v>
      </c>
      <c r="K48" t="s">
        <v>1228</v>
      </c>
    </row>
    <row r="49" spans="1:11" ht="15">
      <c r="A49" t="s">
        <v>239</v>
      </c>
      <c r="B49">
        <v>32</v>
      </c>
      <c r="C49" t="s">
        <v>641</v>
      </c>
      <c r="D49" t="s">
        <v>1298</v>
      </c>
      <c r="E49" t="s">
        <v>751</v>
      </c>
      <c r="F49" t="s">
        <v>1423</v>
      </c>
      <c r="G49" s="3">
        <v>2</v>
      </c>
      <c r="H49" s="3" t="s">
        <v>1424</v>
      </c>
      <c r="I49" s="3" t="s">
        <v>239</v>
      </c>
      <c r="K49" t="s">
        <v>1228</v>
      </c>
    </row>
    <row r="50" spans="1:10" s="1" customFormat="1" ht="15">
      <c r="A50" s="1" t="s">
        <v>145</v>
      </c>
      <c r="G50" s="2"/>
      <c r="H50" s="2"/>
      <c r="I50" s="2"/>
      <c r="J50" s="2"/>
    </row>
    <row r="51" ht="15">
      <c r="H51">
        <f>(31200/(((50*60)+47)))*3.6</f>
        <v>36.86248769281261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H52" sqref="H52"/>
    </sheetView>
  </sheetViews>
  <sheetFormatPr defaultColWidth="11.421875" defaultRowHeight="15"/>
  <cols>
    <col min="3" max="3" width="19.57421875" style="0" customWidth="1"/>
    <col min="5" max="5" width="66.28125" style="0" customWidth="1"/>
    <col min="6" max="6" width="17.28125" style="0" customWidth="1"/>
    <col min="7" max="7" width="7.7109375" style="0" customWidth="1"/>
    <col min="9" max="10" width="11.421875" style="3" customWidth="1"/>
  </cols>
  <sheetData>
    <row r="1" spans="1:10" s="1" customFormat="1" ht="15">
      <c r="A1" s="1" t="s">
        <v>0</v>
      </c>
      <c r="I1" s="2"/>
      <c r="J1" s="2"/>
    </row>
    <row r="2" spans="1:10" s="1" customFormat="1" ht="15">
      <c r="A2" s="1" t="s">
        <v>1744</v>
      </c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89</v>
      </c>
      <c r="C6" t="s">
        <v>1745</v>
      </c>
      <c r="D6" t="s">
        <v>776</v>
      </c>
      <c r="E6" t="s">
        <v>1746</v>
      </c>
      <c r="F6" t="s">
        <v>1747</v>
      </c>
      <c r="G6">
        <v>14</v>
      </c>
      <c r="H6" t="s">
        <v>1748</v>
      </c>
      <c r="K6" t="s">
        <v>1749</v>
      </c>
    </row>
    <row r="7" spans="1:11" ht="15">
      <c r="A7">
        <v>2</v>
      </c>
      <c r="B7">
        <v>54</v>
      </c>
      <c r="C7" t="s">
        <v>1485</v>
      </c>
      <c r="D7" t="s">
        <v>1653</v>
      </c>
      <c r="E7" t="s">
        <v>1576</v>
      </c>
      <c r="F7" t="s">
        <v>1750</v>
      </c>
      <c r="G7">
        <v>14</v>
      </c>
      <c r="H7" t="s">
        <v>1751</v>
      </c>
      <c r="I7" s="3" t="s">
        <v>70</v>
      </c>
      <c r="J7" s="3" t="s">
        <v>70</v>
      </c>
      <c r="K7" t="s">
        <v>1749</v>
      </c>
    </row>
    <row r="8" spans="1:11" ht="15">
      <c r="A8">
        <v>3</v>
      </c>
      <c r="B8">
        <v>86</v>
      </c>
      <c r="C8" t="s">
        <v>1752</v>
      </c>
      <c r="D8" t="s">
        <v>747</v>
      </c>
      <c r="E8" t="s">
        <v>1753</v>
      </c>
      <c r="F8" t="s">
        <v>1754</v>
      </c>
      <c r="G8">
        <v>14</v>
      </c>
      <c r="H8" t="s">
        <v>1755</v>
      </c>
      <c r="I8" s="3" t="s">
        <v>1756</v>
      </c>
      <c r="J8" s="3" t="s">
        <v>1757</v>
      </c>
      <c r="K8" t="s">
        <v>1749</v>
      </c>
    </row>
    <row r="9" spans="1:11" ht="15">
      <c r="A9">
        <v>4</v>
      </c>
      <c r="B9">
        <v>76</v>
      </c>
      <c r="C9" t="s">
        <v>1758</v>
      </c>
      <c r="D9" t="s">
        <v>598</v>
      </c>
      <c r="E9" t="s">
        <v>1759</v>
      </c>
      <c r="F9" t="s">
        <v>1760</v>
      </c>
      <c r="G9">
        <v>14</v>
      </c>
      <c r="H9" t="s">
        <v>1761</v>
      </c>
      <c r="I9" s="3" t="s">
        <v>1762</v>
      </c>
      <c r="J9" s="3" t="s">
        <v>1763</v>
      </c>
      <c r="K9" t="s">
        <v>1749</v>
      </c>
    </row>
    <row r="10" spans="1:11" ht="15">
      <c r="A10">
        <v>5</v>
      </c>
      <c r="B10">
        <v>53</v>
      </c>
      <c r="C10" t="s">
        <v>1768</v>
      </c>
      <c r="D10" t="s">
        <v>547</v>
      </c>
      <c r="E10" t="s">
        <v>1678</v>
      </c>
      <c r="F10" t="s">
        <v>1769</v>
      </c>
      <c r="G10">
        <v>14</v>
      </c>
      <c r="H10" t="s">
        <v>1770</v>
      </c>
      <c r="I10" s="3" t="s">
        <v>1771</v>
      </c>
      <c r="J10" s="3" t="s">
        <v>1922</v>
      </c>
      <c r="K10" t="s">
        <v>1749</v>
      </c>
    </row>
    <row r="11" spans="1:11" ht="15">
      <c r="A11">
        <v>6</v>
      </c>
      <c r="B11">
        <v>97</v>
      </c>
      <c r="C11" t="s">
        <v>1772</v>
      </c>
      <c r="D11" t="s">
        <v>118</v>
      </c>
      <c r="E11" t="s">
        <v>1598</v>
      </c>
      <c r="F11" t="s">
        <v>1773</v>
      </c>
      <c r="G11">
        <v>14</v>
      </c>
      <c r="H11" t="s">
        <v>1774</v>
      </c>
      <c r="I11" s="3" t="s">
        <v>1775</v>
      </c>
      <c r="J11" s="3" t="s">
        <v>1776</v>
      </c>
      <c r="K11" t="s">
        <v>1749</v>
      </c>
    </row>
    <row r="12" spans="1:11" ht="15">
      <c r="A12">
        <v>7</v>
      </c>
      <c r="B12">
        <v>78</v>
      </c>
      <c r="C12" t="s">
        <v>1777</v>
      </c>
      <c r="D12" t="s">
        <v>508</v>
      </c>
      <c r="E12" t="s">
        <v>1360</v>
      </c>
      <c r="F12" t="s">
        <v>1778</v>
      </c>
      <c r="G12">
        <v>14</v>
      </c>
      <c r="H12" t="s">
        <v>1779</v>
      </c>
      <c r="I12" s="3" t="s">
        <v>1780</v>
      </c>
      <c r="J12" s="3" t="s">
        <v>429</v>
      </c>
      <c r="K12" t="s">
        <v>1749</v>
      </c>
    </row>
    <row r="13" spans="1:11" ht="15">
      <c r="A13">
        <v>8</v>
      </c>
      <c r="B13">
        <v>90</v>
      </c>
      <c r="C13" t="s">
        <v>1781</v>
      </c>
      <c r="D13" t="s">
        <v>503</v>
      </c>
      <c r="E13" t="s">
        <v>1782</v>
      </c>
      <c r="F13" t="s">
        <v>1783</v>
      </c>
      <c r="G13">
        <v>14</v>
      </c>
      <c r="H13" t="s">
        <v>1784</v>
      </c>
      <c r="I13" s="4">
        <v>1191</v>
      </c>
      <c r="J13" s="3" t="s">
        <v>1612</v>
      </c>
      <c r="K13" t="s">
        <v>1749</v>
      </c>
    </row>
    <row r="14" spans="1:11" ht="15">
      <c r="A14">
        <v>9</v>
      </c>
      <c r="B14">
        <v>59</v>
      </c>
      <c r="C14" t="s">
        <v>714</v>
      </c>
      <c r="D14" t="s">
        <v>508</v>
      </c>
      <c r="E14" t="s">
        <v>743</v>
      </c>
      <c r="F14" t="s">
        <v>1787</v>
      </c>
      <c r="G14">
        <v>14</v>
      </c>
      <c r="H14" t="s">
        <v>1788</v>
      </c>
      <c r="I14" s="4">
        <v>1230</v>
      </c>
      <c r="J14" s="3" t="s">
        <v>1763</v>
      </c>
      <c r="K14" t="s">
        <v>1749</v>
      </c>
    </row>
    <row r="15" spans="1:11" ht="15">
      <c r="A15">
        <v>10</v>
      </c>
      <c r="B15">
        <v>51</v>
      </c>
      <c r="C15" t="s">
        <v>1789</v>
      </c>
      <c r="D15" t="s">
        <v>918</v>
      </c>
      <c r="E15" t="s">
        <v>937</v>
      </c>
      <c r="F15" t="s">
        <v>1790</v>
      </c>
      <c r="G15">
        <v>14</v>
      </c>
      <c r="H15" t="s">
        <v>1791</v>
      </c>
      <c r="I15" s="4">
        <v>1461</v>
      </c>
      <c r="J15" s="3" t="s">
        <v>1556</v>
      </c>
      <c r="K15" t="s">
        <v>1749</v>
      </c>
    </row>
    <row r="16" spans="1:11" ht="15">
      <c r="A16">
        <v>11</v>
      </c>
      <c r="B16">
        <v>87</v>
      </c>
      <c r="C16" t="s">
        <v>1792</v>
      </c>
      <c r="D16" t="s">
        <v>425</v>
      </c>
      <c r="E16" t="s">
        <v>1793</v>
      </c>
      <c r="F16" t="s">
        <v>1794</v>
      </c>
      <c r="G16">
        <v>14</v>
      </c>
      <c r="H16" t="s">
        <v>1795</v>
      </c>
      <c r="I16" s="4">
        <v>1464</v>
      </c>
      <c r="J16" s="3" t="s">
        <v>1796</v>
      </c>
      <c r="K16" t="s">
        <v>1749</v>
      </c>
    </row>
    <row r="17" spans="1:11" ht="15">
      <c r="A17">
        <v>12</v>
      </c>
      <c r="B17">
        <v>95</v>
      </c>
      <c r="C17" t="s">
        <v>1797</v>
      </c>
      <c r="D17" t="s">
        <v>508</v>
      </c>
      <c r="E17" t="s">
        <v>1798</v>
      </c>
      <c r="F17" t="s">
        <v>1799</v>
      </c>
      <c r="G17">
        <v>14</v>
      </c>
      <c r="H17" t="s">
        <v>1800</v>
      </c>
      <c r="I17" s="4">
        <v>1488</v>
      </c>
      <c r="J17" s="3" t="s">
        <v>474</v>
      </c>
      <c r="K17" t="s">
        <v>1749</v>
      </c>
    </row>
    <row r="18" spans="1:11" ht="15">
      <c r="A18">
        <v>13</v>
      </c>
      <c r="B18">
        <v>77</v>
      </c>
      <c r="C18" t="s">
        <v>1801</v>
      </c>
      <c r="D18" t="s">
        <v>704</v>
      </c>
      <c r="E18" t="s">
        <v>1360</v>
      </c>
      <c r="F18" t="s">
        <v>1802</v>
      </c>
      <c r="G18">
        <v>14</v>
      </c>
      <c r="H18" t="s">
        <v>1803</v>
      </c>
      <c r="I18" s="4">
        <v>1517</v>
      </c>
      <c r="J18" s="3" t="s">
        <v>1804</v>
      </c>
      <c r="K18" t="s">
        <v>1749</v>
      </c>
    </row>
    <row r="19" spans="1:11" ht="15">
      <c r="A19">
        <v>14</v>
      </c>
      <c r="B19">
        <v>56</v>
      </c>
      <c r="C19" t="s">
        <v>1805</v>
      </c>
      <c r="D19" t="s">
        <v>1806</v>
      </c>
      <c r="E19" t="s">
        <v>1073</v>
      </c>
      <c r="F19" t="s">
        <v>1807</v>
      </c>
      <c r="G19">
        <v>14</v>
      </c>
      <c r="H19" t="s">
        <v>1808</v>
      </c>
      <c r="I19" s="4">
        <v>1733</v>
      </c>
      <c r="J19" s="3" t="s">
        <v>1809</v>
      </c>
      <c r="K19" t="s">
        <v>1749</v>
      </c>
    </row>
    <row r="20" spans="1:11" ht="15">
      <c r="A20">
        <v>15</v>
      </c>
      <c r="B20">
        <v>94</v>
      </c>
      <c r="C20" t="s">
        <v>1810</v>
      </c>
      <c r="D20" t="s">
        <v>508</v>
      </c>
      <c r="E20" t="s">
        <v>1811</v>
      </c>
      <c r="F20" t="s">
        <v>1812</v>
      </c>
      <c r="G20">
        <v>14</v>
      </c>
      <c r="H20" t="s">
        <v>1813</v>
      </c>
      <c r="I20" s="4">
        <v>1757</v>
      </c>
      <c r="J20" s="3" t="s">
        <v>474</v>
      </c>
      <c r="K20" t="s">
        <v>1749</v>
      </c>
    </row>
    <row r="21" spans="1:11" ht="15">
      <c r="A21">
        <v>16</v>
      </c>
      <c r="B21">
        <v>55</v>
      </c>
      <c r="C21" t="s">
        <v>1814</v>
      </c>
      <c r="D21" t="s">
        <v>1319</v>
      </c>
      <c r="E21" t="s">
        <v>865</v>
      </c>
      <c r="F21" t="s">
        <v>1815</v>
      </c>
      <c r="G21">
        <v>14</v>
      </c>
      <c r="H21" t="s">
        <v>1816</v>
      </c>
      <c r="I21" s="4">
        <v>1898</v>
      </c>
      <c r="J21" s="3" t="s">
        <v>1817</v>
      </c>
      <c r="K21" t="s">
        <v>1749</v>
      </c>
    </row>
    <row r="22" spans="1:11" ht="15">
      <c r="A22">
        <v>17</v>
      </c>
      <c r="B22">
        <v>61</v>
      </c>
      <c r="C22" t="s">
        <v>1818</v>
      </c>
      <c r="D22" t="s">
        <v>567</v>
      </c>
      <c r="E22" t="s">
        <v>92</v>
      </c>
      <c r="F22" t="s">
        <v>1074</v>
      </c>
      <c r="G22">
        <v>14</v>
      </c>
      <c r="H22" t="s">
        <v>1819</v>
      </c>
      <c r="I22" s="4">
        <v>2039</v>
      </c>
      <c r="J22" s="3" t="s">
        <v>1817</v>
      </c>
      <c r="K22" t="s">
        <v>1749</v>
      </c>
    </row>
    <row r="23" spans="1:11" ht="15">
      <c r="A23">
        <v>18</v>
      </c>
      <c r="B23">
        <v>100</v>
      </c>
      <c r="C23" t="s">
        <v>593</v>
      </c>
      <c r="D23" t="s">
        <v>632</v>
      </c>
      <c r="E23" t="s">
        <v>1820</v>
      </c>
      <c r="F23" t="s">
        <v>1821</v>
      </c>
      <c r="G23">
        <v>14</v>
      </c>
      <c r="H23" t="s">
        <v>1822</v>
      </c>
      <c r="I23" s="4">
        <v>2201</v>
      </c>
      <c r="J23" s="3" t="s">
        <v>1823</v>
      </c>
      <c r="K23" t="s">
        <v>1749</v>
      </c>
    </row>
    <row r="24" spans="1:11" ht="15">
      <c r="A24">
        <v>19</v>
      </c>
      <c r="B24">
        <v>93</v>
      </c>
      <c r="C24" t="s">
        <v>1824</v>
      </c>
      <c r="D24" t="s">
        <v>1825</v>
      </c>
      <c r="E24" t="s">
        <v>1826</v>
      </c>
      <c r="F24" t="s">
        <v>1827</v>
      </c>
      <c r="G24">
        <v>14</v>
      </c>
      <c r="H24" t="s">
        <v>1828</v>
      </c>
      <c r="I24" s="4">
        <v>2279</v>
      </c>
      <c r="J24" s="3" t="s">
        <v>1829</v>
      </c>
      <c r="K24" t="s">
        <v>1749</v>
      </c>
    </row>
    <row r="25" spans="1:11" ht="15">
      <c r="A25">
        <v>20</v>
      </c>
      <c r="B25">
        <v>66</v>
      </c>
      <c r="C25" t="s">
        <v>1830</v>
      </c>
      <c r="D25" t="s">
        <v>918</v>
      </c>
      <c r="E25" t="s">
        <v>991</v>
      </c>
      <c r="F25" t="s">
        <v>1831</v>
      </c>
      <c r="G25">
        <v>14</v>
      </c>
      <c r="H25" t="s">
        <v>1832</v>
      </c>
      <c r="I25" s="4">
        <v>2564</v>
      </c>
      <c r="J25" s="3" t="s">
        <v>1833</v>
      </c>
      <c r="K25" t="s">
        <v>1749</v>
      </c>
    </row>
    <row r="26" spans="1:11" ht="15">
      <c r="A26">
        <v>21</v>
      </c>
      <c r="B26">
        <v>71</v>
      </c>
      <c r="C26" t="s">
        <v>906</v>
      </c>
      <c r="D26" t="s">
        <v>1665</v>
      </c>
      <c r="E26" t="s">
        <v>908</v>
      </c>
      <c r="F26" t="s">
        <v>1834</v>
      </c>
      <c r="G26">
        <v>14</v>
      </c>
      <c r="H26" t="s">
        <v>1835</v>
      </c>
      <c r="I26" s="4">
        <v>2949</v>
      </c>
      <c r="J26" s="3" t="s">
        <v>1836</v>
      </c>
      <c r="K26" t="s">
        <v>1749</v>
      </c>
    </row>
    <row r="27" spans="1:11" ht="15">
      <c r="A27">
        <v>22</v>
      </c>
      <c r="B27">
        <v>92</v>
      </c>
      <c r="C27" t="s">
        <v>1837</v>
      </c>
      <c r="D27" t="s">
        <v>603</v>
      </c>
      <c r="E27" t="s">
        <v>1838</v>
      </c>
      <c r="F27" t="s">
        <v>1839</v>
      </c>
      <c r="G27">
        <v>14</v>
      </c>
      <c r="H27" t="s">
        <v>1840</v>
      </c>
      <c r="I27" s="4">
        <v>3127</v>
      </c>
      <c r="J27" s="3" t="s">
        <v>1841</v>
      </c>
      <c r="K27" t="s">
        <v>1749</v>
      </c>
    </row>
    <row r="28" spans="1:11" ht="15">
      <c r="A28">
        <v>23</v>
      </c>
      <c r="B28">
        <v>84</v>
      </c>
      <c r="C28" t="s">
        <v>1842</v>
      </c>
      <c r="D28" t="s">
        <v>425</v>
      </c>
      <c r="E28" t="s">
        <v>589</v>
      </c>
      <c r="F28" t="s">
        <v>1843</v>
      </c>
      <c r="G28">
        <v>14</v>
      </c>
      <c r="H28" t="s">
        <v>1844</v>
      </c>
      <c r="I28" s="4">
        <v>3256</v>
      </c>
      <c r="J28" s="3" t="s">
        <v>1845</v>
      </c>
      <c r="K28" t="s">
        <v>1749</v>
      </c>
    </row>
    <row r="29" spans="1:11" ht="15">
      <c r="A29">
        <v>24</v>
      </c>
      <c r="B29">
        <v>63</v>
      </c>
      <c r="C29" t="s">
        <v>1846</v>
      </c>
      <c r="D29" t="s">
        <v>918</v>
      </c>
      <c r="E29" t="s">
        <v>1549</v>
      </c>
      <c r="F29" t="s">
        <v>1847</v>
      </c>
      <c r="G29">
        <v>14</v>
      </c>
      <c r="H29" t="s">
        <v>1848</v>
      </c>
      <c r="I29" s="4">
        <v>3353</v>
      </c>
      <c r="J29" s="3" t="s">
        <v>1634</v>
      </c>
      <c r="K29" t="s">
        <v>1749</v>
      </c>
    </row>
    <row r="30" spans="1:11" ht="15">
      <c r="A30">
        <v>25</v>
      </c>
      <c r="B30">
        <v>75</v>
      </c>
      <c r="C30" t="s">
        <v>1849</v>
      </c>
      <c r="D30" t="s">
        <v>91</v>
      </c>
      <c r="E30" t="s">
        <v>1850</v>
      </c>
      <c r="F30" t="s">
        <v>1851</v>
      </c>
      <c r="G30">
        <v>14</v>
      </c>
      <c r="H30" t="s">
        <v>1852</v>
      </c>
      <c r="I30" s="4">
        <v>3567</v>
      </c>
      <c r="J30" s="3" t="s">
        <v>1560</v>
      </c>
      <c r="K30" t="s">
        <v>1749</v>
      </c>
    </row>
    <row r="31" spans="1:11" ht="15">
      <c r="A31">
        <v>26</v>
      </c>
      <c r="B31">
        <v>91</v>
      </c>
      <c r="C31" t="s">
        <v>1853</v>
      </c>
      <c r="D31" t="s">
        <v>1854</v>
      </c>
      <c r="E31" t="s">
        <v>1811</v>
      </c>
      <c r="F31" t="s">
        <v>1855</v>
      </c>
      <c r="G31">
        <v>14</v>
      </c>
      <c r="H31" t="s">
        <v>1856</v>
      </c>
      <c r="I31" s="4">
        <v>3698</v>
      </c>
      <c r="J31" s="3" t="s">
        <v>1857</v>
      </c>
      <c r="K31" t="s">
        <v>1749</v>
      </c>
    </row>
    <row r="32" spans="1:11" ht="15">
      <c r="A32">
        <v>27</v>
      </c>
      <c r="B32">
        <v>65</v>
      </c>
      <c r="C32" t="s">
        <v>1858</v>
      </c>
      <c r="D32" t="s">
        <v>503</v>
      </c>
      <c r="E32" t="s">
        <v>331</v>
      </c>
      <c r="F32" t="s">
        <v>1859</v>
      </c>
      <c r="G32">
        <v>14</v>
      </c>
      <c r="H32" t="s">
        <v>1860</v>
      </c>
      <c r="I32" s="4">
        <v>3729</v>
      </c>
      <c r="J32" s="3" t="s">
        <v>180</v>
      </c>
      <c r="K32" t="s">
        <v>1749</v>
      </c>
    </row>
    <row r="33" spans="1:11" ht="15">
      <c r="A33">
        <v>28</v>
      </c>
      <c r="B33">
        <v>88</v>
      </c>
      <c r="C33" t="s">
        <v>1861</v>
      </c>
      <c r="D33" t="s">
        <v>1862</v>
      </c>
      <c r="E33" t="s">
        <v>1863</v>
      </c>
      <c r="F33" t="s">
        <v>1864</v>
      </c>
      <c r="G33">
        <v>14</v>
      </c>
      <c r="H33" t="s">
        <v>1865</v>
      </c>
      <c r="I33" s="4">
        <v>3955</v>
      </c>
      <c r="J33" s="3" t="s">
        <v>1585</v>
      </c>
      <c r="K33" t="s">
        <v>1749</v>
      </c>
    </row>
    <row r="34" spans="1:11" ht="15">
      <c r="A34">
        <v>29</v>
      </c>
      <c r="B34">
        <v>96</v>
      </c>
      <c r="C34" t="s">
        <v>1866</v>
      </c>
      <c r="D34" t="s">
        <v>1867</v>
      </c>
      <c r="E34" t="s">
        <v>1868</v>
      </c>
      <c r="F34" t="s">
        <v>1869</v>
      </c>
      <c r="G34">
        <v>14</v>
      </c>
      <c r="H34" t="s">
        <v>1870</v>
      </c>
      <c r="I34" s="4">
        <v>4095</v>
      </c>
      <c r="J34" s="3" t="s">
        <v>1871</v>
      </c>
      <c r="K34" t="s">
        <v>1749</v>
      </c>
    </row>
    <row r="35" spans="1:11" ht="15">
      <c r="A35">
        <v>30</v>
      </c>
      <c r="B35">
        <v>74</v>
      </c>
      <c r="C35" t="s">
        <v>1618</v>
      </c>
      <c r="D35" t="s">
        <v>393</v>
      </c>
      <c r="E35" t="s">
        <v>278</v>
      </c>
      <c r="F35" t="s">
        <v>1872</v>
      </c>
      <c r="G35">
        <v>14</v>
      </c>
      <c r="H35" t="s">
        <v>1873</v>
      </c>
      <c r="I35" s="4">
        <v>4328</v>
      </c>
      <c r="J35" s="3" t="s">
        <v>1612</v>
      </c>
      <c r="K35" t="s">
        <v>1749</v>
      </c>
    </row>
    <row r="36" spans="1:11" ht="15">
      <c r="A36">
        <v>31</v>
      </c>
      <c r="B36">
        <v>81</v>
      </c>
      <c r="C36" t="s">
        <v>1874</v>
      </c>
      <c r="D36" t="s">
        <v>1298</v>
      </c>
      <c r="E36" t="s">
        <v>493</v>
      </c>
      <c r="F36" t="s">
        <v>1875</v>
      </c>
      <c r="G36">
        <v>14</v>
      </c>
      <c r="H36" t="s">
        <v>1876</v>
      </c>
      <c r="I36" s="4">
        <v>4567</v>
      </c>
      <c r="J36" s="3" t="s">
        <v>1877</v>
      </c>
      <c r="K36" t="s">
        <v>1749</v>
      </c>
    </row>
    <row r="37" spans="1:11" ht="15">
      <c r="A37">
        <v>32</v>
      </c>
      <c r="B37">
        <v>52</v>
      </c>
      <c r="C37" t="s">
        <v>1741</v>
      </c>
      <c r="D37" t="s">
        <v>987</v>
      </c>
      <c r="E37" t="s">
        <v>461</v>
      </c>
      <c r="F37" t="s">
        <v>1878</v>
      </c>
      <c r="G37">
        <v>14</v>
      </c>
      <c r="H37" t="s">
        <v>1879</v>
      </c>
      <c r="I37" s="4">
        <v>5571</v>
      </c>
      <c r="J37" s="4">
        <v>1004</v>
      </c>
      <c r="K37" t="s">
        <v>1749</v>
      </c>
    </row>
    <row r="38" spans="1:11" ht="15">
      <c r="A38">
        <v>33</v>
      </c>
      <c r="B38">
        <v>70</v>
      </c>
      <c r="C38" t="s">
        <v>1880</v>
      </c>
      <c r="D38" t="s">
        <v>1653</v>
      </c>
      <c r="E38" t="s">
        <v>1881</v>
      </c>
      <c r="F38" t="s">
        <v>1882</v>
      </c>
      <c r="G38">
        <v>14</v>
      </c>
      <c r="H38" t="s">
        <v>1883</v>
      </c>
      <c r="I38" s="4">
        <v>5729</v>
      </c>
      <c r="J38" s="3" t="s">
        <v>1884</v>
      </c>
      <c r="K38" t="s">
        <v>1749</v>
      </c>
    </row>
    <row r="39" spans="1:11" ht="15">
      <c r="A39">
        <v>34</v>
      </c>
      <c r="B39">
        <v>73</v>
      </c>
      <c r="C39" t="s">
        <v>172</v>
      </c>
      <c r="D39" t="s">
        <v>755</v>
      </c>
      <c r="E39" t="s">
        <v>1885</v>
      </c>
      <c r="F39" t="s">
        <v>1886</v>
      </c>
      <c r="G39">
        <v>14</v>
      </c>
      <c r="H39" t="s">
        <v>1887</v>
      </c>
      <c r="I39" s="4">
        <v>5978</v>
      </c>
      <c r="J39" s="3" t="s">
        <v>1888</v>
      </c>
      <c r="K39" t="s">
        <v>1749</v>
      </c>
    </row>
    <row r="40" spans="1:11" ht="15">
      <c r="A40">
        <v>35</v>
      </c>
      <c r="B40">
        <v>72</v>
      </c>
      <c r="C40" t="s">
        <v>243</v>
      </c>
      <c r="D40" t="s">
        <v>1889</v>
      </c>
      <c r="E40" t="s">
        <v>1890</v>
      </c>
      <c r="F40" t="s">
        <v>1891</v>
      </c>
      <c r="G40">
        <v>14</v>
      </c>
      <c r="H40" t="s">
        <v>1892</v>
      </c>
      <c r="I40" s="4">
        <v>5995</v>
      </c>
      <c r="J40" s="3" t="s">
        <v>1893</v>
      </c>
      <c r="K40" t="s">
        <v>1749</v>
      </c>
    </row>
    <row r="41" spans="1:11" ht="15">
      <c r="A41">
        <v>36</v>
      </c>
      <c r="B41">
        <v>102</v>
      </c>
      <c r="C41" t="s">
        <v>1894</v>
      </c>
      <c r="D41" t="s">
        <v>1421</v>
      </c>
      <c r="E41" t="s">
        <v>1895</v>
      </c>
      <c r="F41" t="s">
        <v>1896</v>
      </c>
      <c r="G41">
        <v>14</v>
      </c>
      <c r="H41" t="s">
        <v>1897</v>
      </c>
      <c r="I41" s="4">
        <v>6126</v>
      </c>
      <c r="J41" s="3" t="s">
        <v>1857</v>
      </c>
      <c r="K41" t="s">
        <v>1749</v>
      </c>
    </row>
    <row r="42" spans="1:11" ht="15">
      <c r="A42">
        <v>37</v>
      </c>
      <c r="B42">
        <v>67</v>
      </c>
      <c r="C42" t="s">
        <v>775</v>
      </c>
      <c r="D42" t="s">
        <v>1898</v>
      </c>
      <c r="E42" t="s">
        <v>1127</v>
      </c>
      <c r="F42" t="s">
        <v>1899</v>
      </c>
      <c r="G42">
        <v>14</v>
      </c>
      <c r="H42" t="s">
        <v>1900</v>
      </c>
      <c r="I42" s="4">
        <v>6943</v>
      </c>
      <c r="J42" s="3" t="s">
        <v>1901</v>
      </c>
      <c r="K42" t="s">
        <v>1749</v>
      </c>
    </row>
    <row r="43" spans="1:11" ht="15">
      <c r="A43">
        <v>38</v>
      </c>
      <c r="B43">
        <v>50</v>
      </c>
      <c r="C43" t="s">
        <v>1902</v>
      </c>
      <c r="D43" t="s">
        <v>20</v>
      </c>
      <c r="E43" t="s">
        <v>1903</v>
      </c>
      <c r="F43" t="s">
        <v>1904</v>
      </c>
      <c r="G43">
        <v>14</v>
      </c>
      <c r="H43" t="s">
        <v>1905</v>
      </c>
      <c r="I43" s="4">
        <v>7759</v>
      </c>
      <c r="J43" s="3" t="s">
        <v>1906</v>
      </c>
      <c r="K43" t="s">
        <v>1749</v>
      </c>
    </row>
    <row r="44" spans="1:11" ht="15">
      <c r="A44">
        <v>39</v>
      </c>
      <c r="B44">
        <v>69</v>
      </c>
      <c r="C44" t="s">
        <v>1907</v>
      </c>
      <c r="D44" t="s">
        <v>1908</v>
      </c>
      <c r="E44" t="s">
        <v>1881</v>
      </c>
      <c r="F44" t="s">
        <v>1909</v>
      </c>
      <c r="G44">
        <v>14</v>
      </c>
      <c r="H44" t="s">
        <v>1910</v>
      </c>
      <c r="I44" s="4">
        <v>8025</v>
      </c>
      <c r="J44" s="3" t="s">
        <v>1911</v>
      </c>
      <c r="K44" t="s">
        <v>1749</v>
      </c>
    </row>
    <row r="45" spans="1:11" ht="15">
      <c r="A45">
        <v>40</v>
      </c>
      <c r="B45">
        <v>101</v>
      </c>
      <c r="C45" t="s">
        <v>1912</v>
      </c>
      <c r="D45" t="s">
        <v>918</v>
      </c>
      <c r="E45" t="s">
        <v>1913</v>
      </c>
      <c r="F45" t="s">
        <v>1914</v>
      </c>
      <c r="G45">
        <v>14</v>
      </c>
      <c r="H45" t="s">
        <v>1915</v>
      </c>
      <c r="I45" s="4">
        <v>12040</v>
      </c>
      <c r="J45" s="4">
        <v>4015</v>
      </c>
      <c r="K45" t="s">
        <v>1749</v>
      </c>
    </row>
    <row r="46" spans="1:11" ht="15">
      <c r="A46">
        <v>41</v>
      </c>
      <c r="B46">
        <v>60</v>
      </c>
      <c r="C46" t="s">
        <v>1916</v>
      </c>
      <c r="D46" t="s">
        <v>375</v>
      </c>
      <c r="E46" t="s">
        <v>743</v>
      </c>
      <c r="F46" t="s">
        <v>1917</v>
      </c>
      <c r="G46">
        <v>14</v>
      </c>
      <c r="H46" t="s">
        <v>1918</v>
      </c>
      <c r="I46" s="4">
        <v>23514</v>
      </c>
      <c r="J46" s="4">
        <v>11474</v>
      </c>
      <c r="K46" t="s">
        <v>1749</v>
      </c>
    </row>
    <row r="47" spans="1:11" ht="15">
      <c r="A47" t="s">
        <v>239</v>
      </c>
      <c r="B47">
        <v>98</v>
      </c>
      <c r="C47" t="s">
        <v>1685</v>
      </c>
      <c r="D47" t="s">
        <v>1919</v>
      </c>
      <c r="E47" t="s">
        <v>1687</v>
      </c>
      <c r="F47" t="s">
        <v>1920</v>
      </c>
      <c r="G47">
        <v>8</v>
      </c>
      <c r="H47" t="s">
        <v>1921</v>
      </c>
      <c r="I47" s="3" t="s">
        <v>239</v>
      </c>
      <c r="K47" t="s">
        <v>1749</v>
      </c>
    </row>
    <row r="48" spans="1:11" ht="15">
      <c r="A48" t="s">
        <v>1083</v>
      </c>
      <c r="B48">
        <v>103</v>
      </c>
      <c r="C48" t="s">
        <v>1764</v>
      </c>
      <c r="D48" t="s">
        <v>1234</v>
      </c>
      <c r="E48" t="s">
        <v>1765</v>
      </c>
      <c r="F48" t="s">
        <v>1766</v>
      </c>
      <c r="G48">
        <v>14</v>
      </c>
      <c r="H48" t="s">
        <v>1767</v>
      </c>
      <c r="I48" s="3" t="s">
        <v>1083</v>
      </c>
      <c r="K48" t="s">
        <v>1749</v>
      </c>
    </row>
    <row r="49" spans="1:11" ht="15">
      <c r="A49" t="s">
        <v>1083</v>
      </c>
      <c r="B49">
        <v>68</v>
      </c>
      <c r="C49" t="s">
        <v>766</v>
      </c>
      <c r="D49" t="s">
        <v>918</v>
      </c>
      <c r="E49" t="s">
        <v>399</v>
      </c>
      <c r="F49" t="s">
        <v>1785</v>
      </c>
      <c r="G49">
        <v>14</v>
      </c>
      <c r="H49" t="s">
        <v>1786</v>
      </c>
      <c r="I49" s="3" t="s">
        <v>1083</v>
      </c>
      <c r="K49" t="s">
        <v>1749</v>
      </c>
    </row>
    <row r="50" spans="1:10" s="1" customFormat="1" ht="15">
      <c r="A50" s="1" t="s">
        <v>145</v>
      </c>
      <c r="I50" s="2"/>
      <c r="J50" s="2"/>
    </row>
    <row r="51" ht="15">
      <c r="H51">
        <f>(72800/((3600+(50*60)+21)))*3.6</f>
        <v>39.58314454009969</v>
      </c>
    </row>
    <row r="52" spans="1:10" s="1" customFormat="1" ht="15">
      <c r="A52" s="1" t="s">
        <v>1923</v>
      </c>
      <c r="I52" s="2"/>
      <c r="J52" s="2"/>
    </row>
    <row r="53" ht="15">
      <c r="A53" t="s">
        <v>1926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H14" sqref="H14"/>
    </sheetView>
  </sheetViews>
  <sheetFormatPr defaultColWidth="11.421875" defaultRowHeight="15"/>
  <cols>
    <col min="5" max="5" width="22.140625" style="0" customWidth="1"/>
    <col min="6" max="6" width="13.8515625" style="0" customWidth="1"/>
    <col min="7" max="7" width="8.7109375" style="3" customWidth="1"/>
    <col min="9" max="10" width="11.42187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1425</v>
      </c>
      <c r="G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154</v>
      </c>
      <c r="C6" t="s">
        <v>1426</v>
      </c>
      <c r="D6" t="s">
        <v>1427</v>
      </c>
      <c r="E6" t="s">
        <v>919</v>
      </c>
      <c r="F6" t="s">
        <v>1428</v>
      </c>
      <c r="G6" s="3">
        <v>2</v>
      </c>
      <c r="H6" t="s">
        <v>1429</v>
      </c>
      <c r="K6" t="s">
        <v>1430</v>
      </c>
    </row>
    <row r="7" spans="1:11" ht="15">
      <c r="A7">
        <v>2</v>
      </c>
      <c r="B7">
        <v>153</v>
      </c>
      <c r="C7" t="s">
        <v>917</v>
      </c>
      <c r="D7" t="s">
        <v>425</v>
      </c>
      <c r="E7" t="s">
        <v>919</v>
      </c>
      <c r="F7" t="s">
        <v>1431</v>
      </c>
      <c r="G7" s="3">
        <v>2</v>
      </c>
      <c r="H7" t="s">
        <v>1432</v>
      </c>
      <c r="I7" s="3" t="s">
        <v>1433</v>
      </c>
      <c r="J7" s="3" t="s">
        <v>1433</v>
      </c>
      <c r="K7" t="s">
        <v>1430</v>
      </c>
    </row>
    <row r="8" spans="1:11" ht="15">
      <c r="A8">
        <v>3</v>
      </c>
      <c r="B8">
        <v>157</v>
      </c>
      <c r="C8" t="s">
        <v>1280</v>
      </c>
      <c r="D8" t="s">
        <v>1434</v>
      </c>
      <c r="E8" t="s">
        <v>983</v>
      </c>
      <c r="F8" t="s">
        <v>1435</v>
      </c>
      <c r="G8" s="3">
        <v>2</v>
      </c>
      <c r="H8" t="s">
        <v>1436</v>
      </c>
      <c r="I8" s="3" t="s">
        <v>1437</v>
      </c>
      <c r="J8" s="4">
        <v>29416</v>
      </c>
      <c r="K8" t="s">
        <v>1430</v>
      </c>
    </row>
    <row r="9" spans="1:11" ht="15">
      <c r="A9">
        <v>4</v>
      </c>
      <c r="B9">
        <v>158</v>
      </c>
      <c r="C9" t="s">
        <v>32</v>
      </c>
      <c r="D9" t="s">
        <v>369</v>
      </c>
      <c r="E9" t="s">
        <v>34</v>
      </c>
      <c r="F9" t="s">
        <v>1438</v>
      </c>
      <c r="G9" s="3">
        <v>2</v>
      </c>
      <c r="H9" t="s">
        <v>1439</v>
      </c>
      <c r="I9" s="3" t="s">
        <v>1440</v>
      </c>
      <c r="J9" s="4">
        <v>57388</v>
      </c>
      <c r="K9" t="s">
        <v>1430</v>
      </c>
    </row>
    <row r="10" spans="1:11" ht="15">
      <c r="A10">
        <v>5</v>
      </c>
      <c r="B10">
        <v>151</v>
      </c>
      <c r="C10" t="s">
        <v>842</v>
      </c>
      <c r="D10" t="s">
        <v>1441</v>
      </c>
      <c r="E10" t="s">
        <v>841</v>
      </c>
      <c r="F10" t="s">
        <v>1442</v>
      </c>
      <c r="G10" s="3">
        <v>2</v>
      </c>
      <c r="H10" t="s">
        <v>1443</v>
      </c>
      <c r="I10" s="3" t="s">
        <v>1444</v>
      </c>
      <c r="J10" s="4">
        <v>4609</v>
      </c>
      <c r="K10" t="s">
        <v>1430</v>
      </c>
    </row>
    <row r="11" spans="1:11" ht="15">
      <c r="A11">
        <v>6</v>
      </c>
      <c r="B11">
        <v>160</v>
      </c>
      <c r="C11" t="s">
        <v>1000</v>
      </c>
      <c r="D11" t="s">
        <v>1445</v>
      </c>
      <c r="E11" t="s">
        <v>1001</v>
      </c>
      <c r="F11" t="s">
        <v>1446</v>
      </c>
      <c r="G11" s="3">
        <v>2</v>
      </c>
      <c r="H11" t="s">
        <v>1447</v>
      </c>
      <c r="I11" s="3" t="s">
        <v>1448</v>
      </c>
      <c r="J11" s="4">
        <v>53753</v>
      </c>
      <c r="K11" t="s">
        <v>1430</v>
      </c>
    </row>
    <row r="12" spans="1:10" s="1" customFormat="1" ht="15">
      <c r="A12" s="1" t="s">
        <v>145</v>
      </c>
      <c r="G12" s="2"/>
      <c r="I12" s="2"/>
      <c r="J12" s="2"/>
    </row>
    <row r="14" ht="15">
      <c r="H14">
        <f>(10400/(((20*60)+9)))*3.6</f>
        <v>30.96774193548387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6" sqref="H6"/>
    </sheetView>
  </sheetViews>
  <sheetFormatPr defaultColWidth="11.421875" defaultRowHeight="15"/>
  <cols>
    <col min="5" max="5" width="17.7109375" style="0" customWidth="1"/>
    <col min="6" max="6" width="14.140625" style="0" customWidth="1"/>
    <col min="7" max="10" width="11.421875" style="3" customWidth="1"/>
  </cols>
  <sheetData>
    <row r="1" spans="1:10" s="1" customFormat="1" ht="15">
      <c r="A1" s="1" t="s">
        <v>0</v>
      </c>
      <c r="G1" s="2"/>
      <c r="H1" s="2"/>
      <c r="I1" s="2"/>
      <c r="J1" s="2"/>
    </row>
    <row r="2" spans="1:10" s="1" customFormat="1" ht="15">
      <c r="A2" s="1" t="s">
        <v>1449</v>
      </c>
      <c r="G2" s="2"/>
      <c r="H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182</v>
      </c>
      <c r="C6" t="s">
        <v>928</v>
      </c>
      <c r="D6" t="s">
        <v>1450</v>
      </c>
      <c r="E6" t="s">
        <v>841</v>
      </c>
      <c r="F6" t="s">
        <v>1451</v>
      </c>
      <c r="G6" s="3">
        <v>2</v>
      </c>
      <c r="H6" s="3" t="s">
        <v>1452</v>
      </c>
      <c r="K6" t="s">
        <v>1453</v>
      </c>
    </row>
    <row r="7" spans="1:11" ht="15">
      <c r="A7">
        <v>2</v>
      </c>
      <c r="B7">
        <v>181</v>
      </c>
      <c r="C7" t="s">
        <v>972</v>
      </c>
      <c r="D7" t="s">
        <v>1454</v>
      </c>
      <c r="E7" t="s">
        <v>841</v>
      </c>
      <c r="F7" t="s">
        <v>1455</v>
      </c>
      <c r="G7" s="3">
        <v>2</v>
      </c>
      <c r="H7" s="3" t="s">
        <v>1456</v>
      </c>
      <c r="I7" s="3" t="s">
        <v>1457</v>
      </c>
      <c r="J7" s="3" t="s">
        <v>1457</v>
      </c>
      <c r="K7" t="s">
        <v>1453</v>
      </c>
    </row>
    <row r="8" spans="1:11" ht="15">
      <c r="A8">
        <v>3</v>
      </c>
      <c r="B8">
        <v>186</v>
      </c>
      <c r="C8" t="s">
        <v>1458</v>
      </c>
      <c r="D8" t="s">
        <v>1459</v>
      </c>
      <c r="E8" t="s">
        <v>1460</v>
      </c>
      <c r="F8" t="s">
        <v>1461</v>
      </c>
      <c r="G8" s="3">
        <v>2</v>
      </c>
      <c r="H8" s="3" t="s">
        <v>1462</v>
      </c>
      <c r="I8" s="3" t="s">
        <v>1463</v>
      </c>
      <c r="J8" s="4">
        <v>38395</v>
      </c>
      <c r="K8" t="s">
        <v>1453</v>
      </c>
    </row>
    <row r="9" spans="1:11" ht="15">
      <c r="A9">
        <v>4</v>
      </c>
      <c r="B9">
        <v>185</v>
      </c>
      <c r="C9" t="s">
        <v>1464</v>
      </c>
      <c r="D9" t="s">
        <v>1465</v>
      </c>
      <c r="E9" t="s">
        <v>851</v>
      </c>
      <c r="F9" t="s">
        <v>1466</v>
      </c>
      <c r="G9" s="3">
        <v>2</v>
      </c>
      <c r="H9" s="3" t="s">
        <v>1467</v>
      </c>
      <c r="I9" s="3" t="s">
        <v>1468</v>
      </c>
      <c r="J9" s="3" t="s">
        <v>1469</v>
      </c>
      <c r="K9" t="s">
        <v>1453</v>
      </c>
    </row>
    <row r="10" spans="1:11" ht="15">
      <c r="A10">
        <v>5</v>
      </c>
      <c r="B10">
        <v>183</v>
      </c>
      <c r="C10" t="s">
        <v>1388</v>
      </c>
      <c r="D10" t="s">
        <v>1470</v>
      </c>
      <c r="E10" t="s">
        <v>924</v>
      </c>
      <c r="F10" t="s">
        <v>1471</v>
      </c>
      <c r="G10" s="3">
        <v>2</v>
      </c>
      <c r="H10" s="3" t="s">
        <v>1472</v>
      </c>
      <c r="I10" s="3" t="s">
        <v>1473</v>
      </c>
      <c r="J10" s="3" t="s">
        <v>1474</v>
      </c>
      <c r="K10" t="s">
        <v>1453</v>
      </c>
    </row>
    <row r="11" spans="1:10" s="1" customFormat="1" ht="15">
      <c r="A11" s="1" t="s">
        <v>145</v>
      </c>
      <c r="G11" s="2"/>
      <c r="H11" s="2"/>
      <c r="I11" s="2"/>
      <c r="J11" s="2"/>
    </row>
    <row r="13" ht="15">
      <c r="H13">
        <f>(10400/(((19*60)+45)))*3.6</f>
        <v>31.594936708860757</v>
      </c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L23"/>
  <sheetViews>
    <sheetView zoomScalePageLayoutView="0" workbookViewId="0" topLeftCell="B1">
      <selection activeCell="I24" sqref="I24"/>
    </sheetView>
  </sheetViews>
  <sheetFormatPr defaultColWidth="11.421875" defaultRowHeight="15"/>
  <cols>
    <col min="6" max="6" width="23.28125" style="0" customWidth="1"/>
    <col min="7" max="7" width="14.8515625" style="0" customWidth="1"/>
    <col min="8" max="8" width="9.28125" style="3" customWidth="1"/>
    <col min="9" max="11" width="11.421875" style="3" customWidth="1"/>
  </cols>
  <sheetData>
    <row r="1" spans="2:11" s="1" customFormat="1" ht="15">
      <c r="B1" s="1" t="s">
        <v>0</v>
      </c>
      <c r="H1" s="2"/>
      <c r="I1" s="2"/>
      <c r="J1" s="2"/>
      <c r="K1" s="2"/>
    </row>
    <row r="2" spans="2:11" s="1" customFormat="1" ht="15">
      <c r="B2" s="1" t="s">
        <v>1475</v>
      </c>
      <c r="H2" s="2"/>
      <c r="I2" s="2"/>
      <c r="J2" s="2"/>
      <c r="K2" s="2"/>
    </row>
    <row r="5" spans="2:12" s="1" customFormat="1" ht="1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1" t="s">
        <v>12</v>
      </c>
    </row>
    <row r="6" spans="2:12" ht="15">
      <c r="B6">
        <v>1</v>
      </c>
      <c r="C6">
        <v>15</v>
      </c>
      <c r="D6" t="s">
        <v>1476</v>
      </c>
      <c r="E6" t="s">
        <v>1477</v>
      </c>
      <c r="F6" t="s">
        <v>1478</v>
      </c>
      <c r="G6" t="s">
        <v>1479</v>
      </c>
      <c r="H6" s="3">
        <v>2</v>
      </c>
      <c r="I6" s="3" t="s">
        <v>1480</v>
      </c>
      <c r="L6" t="s">
        <v>1481</v>
      </c>
    </row>
    <row r="7" spans="2:12" ht="15">
      <c r="B7">
        <v>2</v>
      </c>
      <c r="C7">
        <v>10</v>
      </c>
      <c r="D7" t="s">
        <v>880</v>
      </c>
      <c r="E7" t="s">
        <v>1482</v>
      </c>
      <c r="F7" t="s">
        <v>851</v>
      </c>
      <c r="G7" t="s">
        <v>1483</v>
      </c>
      <c r="H7" s="3">
        <v>2</v>
      </c>
      <c r="I7" s="3" t="s">
        <v>1484</v>
      </c>
      <c r="J7" s="4">
        <v>2205</v>
      </c>
      <c r="K7" s="4">
        <v>2205</v>
      </c>
      <c r="L7" t="s">
        <v>1481</v>
      </c>
    </row>
    <row r="8" spans="2:12" ht="15">
      <c r="B8">
        <v>3</v>
      </c>
      <c r="C8">
        <v>12</v>
      </c>
      <c r="D8" t="s">
        <v>1485</v>
      </c>
      <c r="E8" t="s">
        <v>1486</v>
      </c>
      <c r="F8" t="s">
        <v>1247</v>
      </c>
      <c r="G8" t="s">
        <v>1487</v>
      </c>
      <c r="H8" s="3">
        <v>2</v>
      </c>
      <c r="I8" s="3" t="s">
        <v>1488</v>
      </c>
      <c r="J8" s="4">
        <v>8524</v>
      </c>
      <c r="K8" s="4">
        <v>6319</v>
      </c>
      <c r="L8" t="s">
        <v>1481</v>
      </c>
    </row>
    <row r="9" spans="2:12" ht="15">
      <c r="B9">
        <v>4</v>
      </c>
      <c r="C9">
        <v>11</v>
      </c>
      <c r="D9" t="s">
        <v>1489</v>
      </c>
      <c r="E9" t="s">
        <v>1490</v>
      </c>
      <c r="F9" t="s">
        <v>837</v>
      </c>
      <c r="G9" t="s">
        <v>1491</v>
      </c>
      <c r="H9" s="3">
        <v>2</v>
      </c>
      <c r="I9" s="3" t="s">
        <v>1492</v>
      </c>
      <c r="J9" s="4">
        <v>46314</v>
      </c>
      <c r="K9" s="4">
        <v>37790</v>
      </c>
      <c r="L9" t="s">
        <v>1481</v>
      </c>
    </row>
    <row r="10" spans="2:12" ht="15">
      <c r="B10">
        <v>5</v>
      </c>
      <c r="C10">
        <v>4</v>
      </c>
      <c r="D10" t="s">
        <v>1493</v>
      </c>
      <c r="E10" t="s">
        <v>1494</v>
      </c>
      <c r="F10" t="s">
        <v>841</v>
      </c>
      <c r="G10" t="s">
        <v>1495</v>
      </c>
      <c r="H10" s="3">
        <v>2</v>
      </c>
      <c r="I10" s="3" t="s">
        <v>1496</v>
      </c>
      <c r="J10" s="4">
        <v>53083</v>
      </c>
      <c r="K10" s="4">
        <v>6769</v>
      </c>
      <c r="L10" t="s">
        <v>1481</v>
      </c>
    </row>
    <row r="11" spans="2:12" ht="15">
      <c r="B11">
        <v>6</v>
      </c>
      <c r="C11">
        <v>14</v>
      </c>
      <c r="D11" t="s">
        <v>1497</v>
      </c>
      <c r="E11" t="s">
        <v>1498</v>
      </c>
      <c r="F11" t="s">
        <v>1478</v>
      </c>
      <c r="G11" t="s">
        <v>1499</v>
      </c>
      <c r="H11" s="3">
        <v>2</v>
      </c>
      <c r="I11" s="3" t="s">
        <v>1500</v>
      </c>
      <c r="J11" s="4">
        <v>55119</v>
      </c>
      <c r="K11" s="4">
        <v>2036</v>
      </c>
      <c r="L11" t="s">
        <v>1481</v>
      </c>
    </row>
    <row r="12" spans="2:12" ht="15">
      <c r="B12">
        <v>7</v>
      </c>
      <c r="C12">
        <v>2</v>
      </c>
      <c r="D12" t="s">
        <v>1365</v>
      </c>
      <c r="E12" t="s">
        <v>1501</v>
      </c>
      <c r="F12" t="s">
        <v>837</v>
      </c>
      <c r="G12" t="s">
        <v>1502</v>
      </c>
      <c r="H12" s="3">
        <v>2</v>
      </c>
      <c r="I12" s="3" t="s">
        <v>1503</v>
      </c>
      <c r="J12" s="3" t="s">
        <v>1504</v>
      </c>
      <c r="K12" s="4">
        <v>48388</v>
      </c>
      <c r="L12" t="s">
        <v>1481</v>
      </c>
    </row>
    <row r="13" spans="2:12" ht="15">
      <c r="B13">
        <v>8</v>
      </c>
      <c r="C13">
        <v>9</v>
      </c>
      <c r="D13" t="s">
        <v>1318</v>
      </c>
      <c r="E13" t="s">
        <v>1505</v>
      </c>
      <c r="F13" t="s">
        <v>851</v>
      </c>
      <c r="G13" t="s">
        <v>1506</v>
      </c>
      <c r="H13" s="3">
        <v>2</v>
      </c>
      <c r="I13" s="3" t="s">
        <v>1507</v>
      </c>
      <c r="J13" s="3" t="s">
        <v>1508</v>
      </c>
      <c r="K13" s="4">
        <v>29643</v>
      </c>
      <c r="L13" t="s">
        <v>1481</v>
      </c>
    </row>
    <row r="14" spans="2:12" ht="15">
      <c r="B14">
        <v>9</v>
      </c>
      <c r="C14">
        <v>13</v>
      </c>
      <c r="D14" t="s">
        <v>1509</v>
      </c>
      <c r="E14" t="s">
        <v>1510</v>
      </c>
      <c r="F14" t="s">
        <v>1247</v>
      </c>
      <c r="G14" t="s">
        <v>1511</v>
      </c>
      <c r="H14" s="3">
        <v>2</v>
      </c>
      <c r="I14" s="3" t="s">
        <v>1512</v>
      </c>
      <c r="J14" s="3" t="s">
        <v>1513</v>
      </c>
      <c r="K14" s="3" t="s">
        <v>645</v>
      </c>
      <c r="L14" t="s">
        <v>1481</v>
      </c>
    </row>
    <row r="15" spans="2:12" ht="15">
      <c r="B15">
        <v>10</v>
      </c>
      <c r="C15">
        <v>6</v>
      </c>
      <c r="D15" t="s">
        <v>986</v>
      </c>
      <c r="E15" t="s">
        <v>1514</v>
      </c>
      <c r="F15" t="s">
        <v>919</v>
      </c>
      <c r="G15" t="s">
        <v>988</v>
      </c>
      <c r="H15" s="3">
        <v>2</v>
      </c>
      <c r="I15" s="3" t="s">
        <v>1515</v>
      </c>
      <c r="J15" s="3" t="s">
        <v>1516</v>
      </c>
      <c r="K15" s="4">
        <v>23257</v>
      </c>
      <c r="L15" t="s">
        <v>1481</v>
      </c>
    </row>
    <row r="16" spans="2:12" ht="15">
      <c r="B16">
        <v>11</v>
      </c>
      <c r="C16">
        <v>17</v>
      </c>
      <c r="D16" t="s">
        <v>1517</v>
      </c>
      <c r="E16" t="s">
        <v>1518</v>
      </c>
      <c r="F16" t="s">
        <v>1519</v>
      </c>
      <c r="G16" t="s">
        <v>1520</v>
      </c>
      <c r="H16" s="3">
        <v>2</v>
      </c>
      <c r="I16" s="3" t="s">
        <v>1521</v>
      </c>
      <c r="J16" s="3" t="s">
        <v>1522</v>
      </c>
      <c r="K16" s="4">
        <v>16234</v>
      </c>
      <c r="L16" t="s">
        <v>1481</v>
      </c>
    </row>
    <row r="17" spans="2:12" ht="15">
      <c r="B17">
        <v>12</v>
      </c>
      <c r="C17">
        <v>7</v>
      </c>
      <c r="D17" t="s">
        <v>1523</v>
      </c>
      <c r="E17" t="s">
        <v>885</v>
      </c>
      <c r="F17" t="s">
        <v>919</v>
      </c>
      <c r="G17" t="s">
        <v>1524</v>
      </c>
      <c r="H17" s="3">
        <v>2</v>
      </c>
      <c r="I17" s="3" t="s">
        <v>1525</v>
      </c>
      <c r="J17" s="3" t="s">
        <v>1526</v>
      </c>
      <c r="K17" s="4">
        <v>56442</v>
      </c>
      <c r="L17" t="s">
        <v>1481</v>
      </c>
    </row>
    <row r="18" spans="2:12" ht="15">
      <c r="B18">
        <v>13</v>
      </c>
      <c r="C18">
        <v>8</v>
      </c>
      <c r="D18" t="s">
        <v>1388</v>
      </c>
      <c r="E18" t="s">
        <v>1527</v>
      </c>
      <c r="F18" t="s">
        <v>924</v>
      </c>
      <c r="G18" t="s">
        <v>1528</v>
      </c>
      <c r="H18" s="3">
        <v>2</v>
      </c>
      <c r="I18" s="3" t="s">
        <v>1529</v>
      </c>
      <c r="J18" s="3" t="s">
        <v>1530</v>
      </c>
      <c r="K18" s="4">
        <v>19924</v>
      </c>
      <c r="L18" t="s">
        <v>1481</v>
      </c>
    </row>
    <row r="19" spans="2:12" ht="15">
      <c r="B19">
        <v>14</v>
      </c>
      <c r="C19">
        <v>16</v>
      </c>
      <c r="D19" t="s">
        <v>1531</v>
      </c>
      <c r="E19" t="s">
        <v>1532</v>
      </c>
      <c r="F19" t="s">
        <v>1533</v>
      </c>
      <c r="G19" t="s">
        <v>1534</v>
      </c>
      <c r="H19" s="3">
        <v>2</v>
      </c>
      <c r="I19" s="3" t="s">
        <v>1535</v>
      </c>
      <c r="J19" s="3" t="s">
        <v>1536</v>
      </c>
      <c r="K19" s="4">
        <v>24985</v>
      </c>
      <c r="L19" t="s">
        <v>1481</v>
      </c>
    </row>
    <row r="20" spans="2:12" ht="15">
      <c r="B20">
        <v>15</v>
      </c>
      <c r="C20">
        <v>5</v>
      </c>
      <c r="D20" t="s">
        <v>1413</v>
      </c>
      <c r="E20" t="s">
        <v>1537</v>
      </c>
      <c r="F20" t="s">
        <v>141</v>
      </c>
      <c r="G20" t="s">
        <v>1538</v>
      </c>
      <c r="H20" s="3">
        <v>2</v>
      </c>
      <c r="I20" s="3" t="s">
        <v>1539</v>
      </c>
      <c r="J20" s="3" t="s">
        <v>1540</v>
      </c>
      <c r="K20" s="3" t="s">
        <v>1541</v>
      </c>
      <c r="L20" t="s">
        <v>1481</v>
      </c>
    </row>
    <row r="21" spans="2:12" ht="15">
      <c r="B21">
        <v>16</v>
      </c>
      <c r="C21">
        <v>1</v>
      </c>
      <c r="D21" t="s">
        <v>1076</v>
      </c>
      <c r="E21" t="s">
        <v>1542</v>
      </c>
      <c r="F21" t="s">
        <v>860</v>
      </c>
      <c r="G21" t="s">
        <v>1543</v>
      </c>
      <c r="H21" s="3">
        <v>2</v>
      </c>
      <c r="I21" s="3" t="s">
        <v>1544</v>
      </c>
      <c r="J21" s="3" t="s">
        <v>1545</v>
      </c>
      <c r="K21" s="4">
        <v>22909</v>
      </c>
      <c r="L21" t="s">
        <v>1481</v>
      </c>
    </row>
    <row r="22" spans="2:11" s="1" customFormat="1" ht="15">
      <c r="B22" s="1" t="s">
        <v>145</v>
      </c>
      <c r="H22" s="2"/>
      <c r="I22" s="2"/>
      <c r="J22" s="2"/>
      <c r="K22" s="2"/>
    </row>
    <row r="23" ht="15">
      <c r="I23">
        <f>(10400/(((19*60)+7)))*3.6</f>
        <v>32.641673931996515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L59"/>
  <sheetViews>
    <sheetView zoomScalePageLayoutView="0" workbookViewId="0" topLeftCell="B4">
      <selection activeCell="F6" sqref="F6"/>
    </sheetView>
  </sheetViews>
  <sheetFormatPr defaultColWidth="11.421875" defaultRowHeight="15"/>
  <cols>
    <col min="6" max="6" width="27.7109375" style="0" customWidth="1"/>
    <col min="7" max="7" width="15.8515625" style="3" customWidth="1"/>
    <col min="8" max="8" width="11.421875" style="3" customWidth="1"/>
    <col min="10" max="11" width="11.421875" style="3" customWidth="1"/>
  </cols>
  <sheetData>
    <row r="1" spans="2:11" s="1" customFormat="1" ht="15">
      <c r="B1" s="1" t="s">
        <v>0</v>
      </c>
      <c r="G1" s="2"/>
      <c r="H1" s="2"/>
      <c r="J1" s="2"/>
      <c r="K1" s="2"/>
    </row>
    <row r="2" spans="2:11" s="1" customFormat="1" ht="15">
      <c r="B2" s="1" t="s">
        <v>1927</v>
      </c>
      <c r="G2" s="2"/>
      <c r="H2" s="2"/>
      <c r="J2" s="2"/>
      <c r="K2" s="2"/>
    </row>
    <row r="5" spans="2:12" s="1" customFormat="1" ht="15">
      <c r="B5" s="1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2" t="s">
        <v>7</v>
      </c>
      <c r="H5" s="2" t="s">
        <v>8</v>
      </c>
      <c r="I5" s="1" t="s">
        <v>9</v>
      </c>
      <c r="J5" s="2" t="s">
        <v>10</v>
      </c>
      <c r="K5" s="2" t="s">
        <v>11</v>
      </c>
      <c r="L5" s="1" t="s">
        <v>12</v>
      </c>
    </row>
    <row r="6" spans="2:12" ht="15">
      <c r="B6">
        <v>1</v>
      </c>
      <c r="C6">
        <v>172</v>
      </c>
      <c r="D6" t="s">
        <v>1928</v>
      </c>
      <c r="E6" t="s">
        <v>1929</v>
      </c>
      <c r="G6" s="3">
        <v>19810516</v>
      </c>
      <c r="H6" s="3">
        <v>12</v>
      </c>
      <c r="I6" t="s">
        <v>1930</v>
      </c>
      <c r="L6" t="s">
        <v>1931</v>
      </c>
    </row>
    <row r="7" spans="2:12" ht="15">
      <c r="B7">
        <v>2</v>
      </c>
      <c r="C7">
        <v>171</v>
      </c>
      <c r="D7" t="s">
        <v>1932</v>
      </c>
      <c r="E7" t="s">
        <v>1933</v>
      </c>
      <c r="F7" t="s">
        <v>1934</v>
      </c>
      <c r="G7" s="3" t="s">
        <v>1935</v>
      </c>
      <c r="H7" s="3">
        <v>12</v>
      </c>
      <c r="I7" t="s">
        <v>1936</v>
      </c>
      <c r="J7" s="3" t="s">
        <v>1937</v>
      </c>
      <c r="K7" s="3" t="s">
        <v>1937</v>
      </c>
      <c r="L7" t="s">
        <v>1931</v>
      </c>
    </row>
    <row r="8" spans="2:12" ht="15">
      <c r="B8">
        <v>3</v>
      </c>
      <c r="C8">
        <v>125</v>
      </c>
      <c r="D8" t="s">
        <v>1938</v>
      </c>
      <c r="E8" t="s">
        <v>118</v>
      </c>
      <c r="F8" t="s">
        <v>1939</v>
      </c>
      <c r="G8" s="3">
        <v>19890202</v>
      </c>
      <c r="H8" s="3">
        <v>12</v>
      </c>
      <c r="I8" t="s">
        <v>1940</v>
      </c>
      <c r="J8" s="3" t="s">
        <v>1941</v>
      </c>
      <c r="K8" s="3" t="s">
        <v>1942</v>
      </c>
      <c r="L8" t="s">
        <v>1931</v>
      </c>
    </row>
    <row r="9" spans="2:12" ht="15">
      <c r="B9">
        <v>4</v>
      </c>
      <c r="C9">
        <v>135</v>
      </c>
      <c r="D9" t="s">
        <v>1943</v>
      </c>
      <c r="E9" t="s">
        <v>918</v>
      </c>
      <c r="F9" t="s">
        <v>802</v>
      </c>
      <c r="G9" s="3" t="s">
        <v>1944</v>
      </c>
      <c r="H9" s="3">
        <v>12</v>
      </c>
      <c r="I9" t="s">
        <v>1945</v>
      </c>
      <c r="J9" s="3" t="s">
        <v>1946</v>
      </c>
      <c r="K9" s="3" t="s">
        <v>1947</v>
      </c>
      <c r="L9" t="s">
        <v>1931</v>
      </c>
    </row>
    <row r="10" spans="2:12" ht="15">
      <c r="B10">
        <v>5</v>
      </c>
      <c r="C10">
        <v>176</v>
      </c>
      <c r="D10" t="s">
        <v>1948</v>
      </c>
      <c r="E10" t="s">
        <v>547</v>
      </c>
      <c r="G10" s="3">
        <v>19780617</v>
      </c>
      <c r="H10" s="3">
        <v>12</v>
      </c>
      <c r="I10" t="s">
        <v>1949</v>
      </c>
      <c r="J10" s="3" t="s">
        <v>1950</v>
      </c>
      <c r="K10" s="3" t="s">
        <v>1951</v>
      </c>
      <c r="L10" t="s">
        <v>1931</v>
      </c>
    </row>
    <row r="11" spans="2:12" ht="15">
      <c r="B11">
        <v>6</v>
      </c>
      <c r="C11">
        <v>127</v>
      </c>
      <c r="D11" t="s">
        <v>1952</v>
      </c>
      <c r="E11" t="s">
        <v>554</v>
      </c>
      <c r="F11" t="s">
        <v>1953</v>
      </c>
      <c r="G11" s="3" t="s">
        <v>1954</v>
      </c>
      <c r="H11" s="3">
        <v>12</v>
      </c>
      <c r="I11" t="s">
        <v>1955</v>
      </c>
      <c r="J11" s="3" t="s">
        <v>1956</v>
      </c>
      <c r="K11" s="3" t="s">
        <v>1957</v>
      </c>
      <c r="L11" t="s">
        <v>1931</v>
      </c>
    </row>
    <row r="12" spans="2:12" ht="15">
      <c r="B12">
        <v>7</v>
      </c>
      <c r="C12">
        <v>138</v>
      </c>
      <c r="D12" t="s">
        <v>1958</v>
      </c>
      <c r="E12" t="s">
        <v>326</v>
      </c>
      <c r="F12" t="s">
        <v>394</v>
      </c>
      <c r="G12" s="3" t="s">
        <v>1959</v>
      </c>
      <c r="H12" s="3">
        <v>12</v>
      </c>
      <c r="I12" t="s">
        <v>1960</v>
      </c>
      <c r="J12" s="3" t="s">
        <v>1961</v>
      </c>
      <c r="K12" s="3" t="s">
        <v>1261</v>
      </c>
      <c r="L12" t="s">
        <v>1931</v>
      </c>
    </row>
    <row r="13" spans="2:12" ht="15">
      <c r="B13">
        <v>8</v>
      </c>
      <c r="C13">
        <v>151</v>
      </c>
      <c r="D13" t="s">
        <v>1962</v>
      </c>
      <c r="E13" t="s">
        <v>1586</v>
      </c>
      <c r="H13" s="3">
        <v>12</v>
      </c>
      <c r="I13" t="s">
        <v>1963</v>
      </c>
      <c r="J13" s="3" t="s">
        <v>1964</v>
      </c>
      <c r="K13" s="3" t="s">
        <v>1965</v>
      </c>
      <c r="L13" t="s">
        <v>1931</v>
      </c>
    </row>
    <row r="14" spans="2:12" ht="15">
      <c r="B14">
        <v>9</v>
      </c>
      <c r="C14">
        <v>146</v>
      </c>
      <c r="D14" t="s">
        <v>1966</v>
      </c>
      <c r="E14" t="s">
        <v>771</v>
      </c>
      <c r="F14" t="s">
        <v>924</v>
      </c>
      <c r="H14" s="3">
        <v>12</v>
      </c>
      <c r="I14" t="s">
        <v>1967</v>
      </c>
      <c r="J14" s="3" t="s">
        <v>1968</v>
      </c>
      <c r="K14" s="3" t="s">
        <v>1969</v>
      </c>
      <c r="L14" t="s">
        <v>1931</v>
      </c>
    </row>
    <row r="15" spans="2:12" ht="15">
      <c r="B15">
        <v>10</v>
      </c>
      <c r="C15">
        <v>177</v>
      </c>
      <c r="D15" t="s">
        <v>1280</v>
      </c>
      <c r="E15" t="s">
        <v>1970</v>
      </c>
      <c r="F15" t="s">
        <v>2138</v>
      </c>
      <c r="G15" s="3" t="s">
        <v>1971</v>
      </c>
      <c r="H15" s="3">
        <v>12</v>
      </c>
      <c r="I15" t="s">
        <v>1972</v>
      </c>
      <c r="J15" s="3" t="s">
        <v>1973</v>
      </c>
      <c r="K15" s="3" t="s">
        <v>1974</v>
      </c>
      <c r="L15" t="s">
        <v>1931</v>
      </c>
    </row>
    <row r="16" spans="2:12" ht="15">
      <c r="B16">
        <v>11</v>
      </c>
      <c r="C16">
        <v>173</v>
      </c>
      <c r="D16" t="s">
        <v>1975</v>
      </c>
      <c r="E16" t="s">
        <v>1976</v>
      </c>
      <c r="G16" s="3">
        <v>19870402</v>
      </c>
      <c r="H16" s="3">
        <v>12</v>
      </c>
      <c r="I16" t="s">
        <v>1977</v>
      </c>
      <c r="J16" s="3" t="s">
        <v>1978</v>
      </c>
      <c r="K16" s="3" t="s">
        <v>1979</v>
      </c>
      <c r="L16" t="s">
        <v>1931</v>
      </c>
    </row>
    <row r="17" spans="2:12" ht="15">
      <c r="B17">
        <v>12</v>
      </c>
      <c r="C17">
        <v>174</v>
      </c>
      <c r="D17" t="s">
        <v>1980</v>
      </c>
      <c r="E17" t="s">
        <v>79</v>
      </c>
      <c r="G17" s="3">
        <v>19890705</v>
      </c>
      <c r="H17" s="3">
        <v>12</v>
      </c>
      <c r="I17" t="s">
        <v>1981</v>
      </c>
      <c r="J17" s="3" t="s">
        <v>1982</v>
      </c>
      <c r="K17" s="3" t="s">
        <v>391</v>
      </c>
      <c r="L17" t="s">
        <v>1931</v>
      </c>
    </row>
    <row r="18" spans="2:12" ht="15">
      <c r="B18">
        <v>13</v>
      </c>
      <c r="C18">
        <v>157</v>
      </c>
      <c r="D18" t="s">
        <v>1983</v>
      </c>
      <c r="E18" t="s">
        <v>177</v>
      </c>
      <c r="F18" t="s">
        <v>957</v>
      </c>
      <c r="G18" s="3">
        <v>1964</v>
      </c>
      <c r="H18" s="3">
        <v>12</v>
      </c>
      <c r="I18" t="s">
        <v>1984</v>
      </c>
      <c r="J18" s="3" t="s">
        <v>1985</v>
      </c>
      <c r="K18" s="3" t="s">
        <v>1986</v>
      </c>
      <c r="L18" t="s">
        <v>1931</v>
      </c>
    </row>
    <row r="19" spans="2:12" ht="15">
      <c r="B19">
        <v>14</v>
      </c>
      <c r="C19">
        <v>141</v>
      </c>
      <c r="D19" t="s">
        <v>1987</v>
      </c>
      <c r="E19" t="s">
        <v>33</v>
      </c>
      <c r="F19" t="s">
        <v>1988</v>
      </c>
      <c r="G19" s="3">
        <v>1970</v>
      </c>
      <c r="H19" s="3">
        <v>12</v>
      </c>
      <c r="I19" t="s">
        <v>1989</v>
      </c>
      <c r="J19" s="3" t="s">
        <v>1990</v>
      </c>
      <c r="K19" s="3" t="s">
        <v>1991</v>
      </c>
      <c r="L19" t="s">
        <v>1931</v>
      </c>
    </row>
    <row r="20" spans="2:12" ht="15">
      <c r="B20">
        <v>15</v>
      </c>
      <c r="C20">
        <v>162</v>
      </c>
      <c r="D20" t="s">
        <v>1676</v>
      </c>
      <c r="E20" t="s">
        <v>33</v>
      </c>
      <c r="G20" s="3">
        <v>19720129</v>
      </c>
      <c r="H20" s="3">
        <v>12</v>
      </c>
      <c r="I20" t="s">
        <v>1992</v>
      </c>
      <c r="J20" s="3" t="s">
        <v>1993</v>
      </c>
      <c r="K20" s="3" t="s">
        <v>1994</v>
      </c>
      <c r="L20" t="s">
        <v>1931</v>
      </c>
    </row>
    <row r="21" spans="2:12" ht="15">
      <c r="B21">
        <v>16</v>
      </c>
      <c r="C21">
        <v>133</v>
      </c>
      <c r="D21" t="s">
        <v>1995</v>
      </c>
      <c r="E21" t="s">
        <v>1319</v>
      </c>
      <c r="F21" t="s">
        <v>274</v>
      </c>
      <c r="G21" s="3" t="s">
        <v>1996</v>
      </c>
      <c r="H21" s="3">
        <v>12</v>
      </c>
      <c r="I21" t="s">
        <v>1997</v>
      </c>
      <c r="J21" s="3" t="s">
        <v>1998</v>
      </c>
      <c r="K21" s="3" t="s">
        <v>1991</v>
      </c>
      <c r="L21" t="s">
        <v>1931</v>
      </c>
    </row>
    <row r="22" spans="2:12" ht="15">
      <c r="B22">
        <v>17</v>
      </c>
      <c r="C22">
        <v>159</v>
      </c>
      <c r="D22" t="s">
        <v>951</v>
      </c>
      <c r="E22" t="s">
        <v>567</v>
      </c>
      <c r="F22" t="s">
        <v>1999</v>
      </c>
      <c r="G22" s="3">
        <v>1976</v>
      </c>
      <c r="H22" s="3">
        <v>12</v>
      </c>
      <c r="I22" t="s">
        <v>2000</v>
      </c>
      <c r="J22" s="3" t="s">
        <v>2001</v>
      </c>
      <c r="K22" s="3" t="s">
        <v>2002</v>
      </c>
      <c r="L22" t="s">
        <v>1931</v>
      </c>
    </row>
    <row r="23" spans="2:12" ht="15">
      <c r="B23">
        <v>18</v>
      </c>
      <c r="C23">
        <v>130</v>
      </c>
      <c r="D23" t="s">
        <v>2003</v>
      </c>
      <c r="E23" t="s">
        <v>33</v>
      </c>
      <c r="F23" t="s">
        <v>274</v>
      </c>
      <c r="G23" s="3" t="s">
        <v>2004</v>
      </c>
      <c r="H23" s="3">
        <v>12</v>
      </c>
      <c r="I23" t="s">
        <v>2005</v>
      </c>
      <c r="J23" s="3" t="s">
        <v>2006</v>
      </c>
      <c r="K23" s="3" t="s">
        <v>2007</v>
      </c>
      <c r="L23" t="s">
        <v>1931</v>
      </c>
    </row>
    <row r="24" spans="2:12" ht="15">
      <c r="B24">
        <v>19</v>
      </c>
      <c r="C24">
        <v>128</v>
      </c>
      <c r="D24" t="s">
        <v>2008</v>
      </c>
      <c r="E24" t="s">
        <v>33</v>
      </c>
      <c r="F24" t="s">
        <v>2009</v>
      </c>
      <c r="G24" s="3" t="s">
        <v>2010</v>
      </c>
      <c r="H24" s="3">
        <v>12</v>
      </c>
      <c r="I24" t="s">
        <v>2011</v>
      </c>
      <c r="J24" s="3" t="s">
        <v>2012</v>
      </c>
      <c r="K24" s="3" t="s">
        <v>2013</v>
      </c>
      <c r="L24" t="s">
        <v>1931</v>
      </c>
    </row>
    <row r="25" spans="2:12" ht="15">
      <c r="B25">
        <v>20</v>
      </c>
      <c r="C25">
        <v>145</v>
      </c>
      <c r="D25" t="s">
        <v>2014</v>
      </c>
      <c r="E25" t="s">
        <v>2015</v>
      </c>
      <c r="F25" t="s">
        <v>274</v>
      </c>
      <c r="G25" s="3">
        <v>19950717</v>
      </c>
      <c r="H25" s="3">
        <v>12</v>
      </c>
      <c r="I25" t="s">
        <v>2016</v>
      </c>
      <c r="J25" s="3" t="s">
        <v>2017</v>
      </c>
      <c r="K25" s="3" t="s">
        <v>2018</v>
      </c>
      <c r="L25" t="s">
        <v>1931</v>
      </c>
    </row>
    <row r="26" spans="2:12" ht="15">
      <c r="B26">
        <v>21</v>
      </c>
      <c r="C26">
        <v>168</v>
      </c>
      <c r="D26" t="s">
        <v>2019</v>
      </c>
      <c r="E26" t="s">
        <v>1319</v>
      </c>
      <c r="F26" t="s">
        <v>2020</v>
      </c>
      <c r="G26" s="3" t="s">
        <v>2021</v>
      </c>
      <c r="H26" s="3">
        <v>12</v>
      </c>
      <c r="I26" t="s">
        <v>2022</v>
      </c>
      <c r="J26" s="3" t="s">
        <v>2023</v>
      </c>
      <c r="K26" s="3" t="s">
        <v>2024</v>
      </c>
      <c r="L26" t="s">
        <v>1931</v>
      </c>
    </row>
    <row r="27" spans="2:12" ht="15">
      <c r="B27">
        <v>22</v>
      </c>
      <c r="C27">
        <v>152</v>
      </c>
      <c r="D27" t="s">
        <v>491</v>
      </c>
      <c r="E27" t="s">
        <v>1726</v>
      </c>
      <c r="F27" t="s">
        <v>2025</v>
      </c>
      <c r="G27" s="3">
        <v>19890808</v>
      </c>
      <c r="H27" s="3">
        <v>12</v>
      </c>
      <c r="I27" t="s">
        <v>2026</v>
      </c>
      <c r="J27" s="3" t="s">
        <v>2027</v>
      </c>
      <c r="K27" s="3" t="s">
        <v>2028</v>
      </c>
      <c r="L27" t="s">
        <v>1931</v>
      </c>
    </row>
    <row r="28" spans="2:12" ht="15">
      <c r="B28">
        <v>23</v>
      </c>
      <c r="C28">
        <v>120</v>
      </c>
      <c r="D28" t="s">
        <v>2029</v>
      </c>
      <c r="E28" t="s">
        <v>531</v>
      </c>
      <c r="F28" t="s">
        <v>2030</v>
      </c>
      <c r="G28" s="3" t="s">
        <v>2031</v>
      </c>
      <c r="H28" s="3">
        <v>12</v>
      </c>
      <c r="I28" t="s">
        <v>2032</v>
      </c>
      <c r="J28" s="3" t="s">
        <v>2033</v>
      </c>
      <c r="K28" s="3" t="s">
        <v>2034</v>
      </c>
      <c r="L28" t="s">
        <v>1931</v>
      </c>
    </row>
    <row r="29" spans="2:12" ht="15">
      <c r="B29">
        <v>24</v>
      </c>
      <c r="C29">
        <v>178</v>
      </c>
      <c r="D29" t="s">
        <v>2035</v>
      </c>
      <c r="E29" t="s">
        <v>437</v>
      </c>
      <c r="G29" s="3">
        <v>19860116</v>
      </c>
      <c r="H29" s="3">
        <v>12</v>
      </c>
      <c r="I29" t="s">
        <v>2036</v>
      </c>
      <c r="J29" s="3" t="s">
        <v>2037</v>
      </c>
      <c r="K29" s="3" t="s">
        <v>1664</v>
      </c>
      <c r="L29" t="s">
        <v>1931</v>
      </c>
    </row>
    <row r="30" spans="2:12" ht="15">
      <c r="B30">
        <v>25</v>
      </c>
      <c r="C30">
        <v>179</v>
      </c>
      <c r="D30" t="s">
        <v>2038</v>
      </c>
      <c r="E30" t="s">
        <v>2039</v>
      </c>
      <c r="G30" s="3" t="s">
        <v>2040</v>
      </c>
      <c r="H30" s="3">
        <v>12</v>
      </c>
      <c r="I30" t="s">
        <v>2041</v>
      </c>
      <c r="J30" s="3" t="s">
        <v>2042</v>
      </c>
      <c r="K30" s="3" t="s">
        <v>2043</v>
      </c>
      <c r="L30" t="s">
        <v>1931</v>
      </c>
    </row>
    <row r="31" spans="2:12" ht="15">
      <c r="B31">
        <v>26</v>
      </c>
      <c r="C31">
        <v>165</v>
      </c>
      <c r="D31" t="s">
        <v>2044</v>
      </c>
      <c r="E31" t="s">
        <v>554</v>
      </c>
      <c r="G31" s="3">
        <v>19670115</v>
      </c>
      <c r="H31" s="3">
        <v>12</v>
      </c>
      <c r="I31" t="s">
        <v>2045</v>
      </c>
      <c r="J31" s="3" t="s">
        <v>2046</v>
      </c>
      <c r="K31" s="4">
        <v>1220</v>
      </c>
      <c r="L31" t="s">
        <v>1931</v>
      </c>
    </row>
    <row r="32" spans="2:12" ht="15">
      <c r="B32">
        <v>27</v>
      </c>
      <c r="C32">
        <v>160</v>
      </c>
      <c r="D32" t="s">
        <v>2047</v>
      </c>
      <c r="E32" t="s">
        <v>567</v>
      </c>
      <c r="F32" t="s">
        <v>1999</v>
      </c>
      <c r="G32" s="3">
        <v>19740204</v>
      </c>
      <c r="H32" s="3">
        <v>12</v>
      </c>
      <c r="I32" t="s">
        <v>2048</v>
      </c>
      <c r="J32" s="3" t="s">
        <v>2049</v>
      </c>
      <c r="K32" s="3" t="s">
        <v>391</v>
      </c>
      <c r="L32" t="s">
        <v>1931</v>
      </c>
    </row>
    <row r="33" spans="2:12" ht="15">
      <c r="B33">
        <v>28</v>
      </c>
      <c r="C33">
        <v>163</v>
      </c>
      <c r="D33" t="s">
        <v>2050</v>
      </c>
      <c r="E33" t="s">
        <v>554</v>
      </c>
      <c r="G33" s="3">
        <v>19820831</v>
      </c>
      <c r="H33" s="3">
        <v>12</v>
      </c>
      <c r="I33" t="s">
        <v>2051</v>
      </c>
      <c r="J33" s="3" t="s">
        <v>2052</v>
      </c>
      <c r="K33" s="4">
        <v>2341</v>
      </c>
      <c r="L33" t="s">
        <v>1931</v>
      </c>
    </row>
    <row r="34" spans="2:12" ht="15">
      <c r="B34">
        <v>29</v>
      </c>
      <c r="C34">
        <v>166</v>
      </c>
      <c r="D34" t="s">
        <v>2053</v>
      </c>
      <c r="E34" t="s">
        <v>2054</v>
      </c>
      <c r="G34" s="3">
        <v>19641104</v>
      </c>
      <c r="H34" s="3">
        <v>12</v>
      </c>
      <c r="I34" t="s">
        <v>2055</v>
      </c>
      <c r="J34" s="3" t="s">
        <v>2056</v>
      </c>
      <c r="K34" s="3" t="s">
        <v>2057</v>
      </c>
      <c r="L34" t="s">
        <v>1931</v>
      </c>
    </row>
    <row r="35" spans="2:12" ht="15">
      <c r="B35">
        <v>30</v>
      </c>
      <c r="C35">
        <v>147</v>
      </c>
      <c r="D35" t="s">
        <v>2058</v>
      </c>
      <c r="E35" t="s">
        <v>2059</v>
      </c>
      <c r="F35" t="s">
        <v>2060</v>
      </c>
      <c r="G35" s="3">
        <v>19791123</v>
      </c>
      <c r="H35" s="3">
        <v>12</v>
      </c>
      <c r="I35" t="s">
        <v>2061</v>
      </c>
      <c r="J35" s="3" t="s">
        <v>2062</v>
      </c>
      <c r="K35" s="4">
        <v>1104</v>
      </c>
      <c r="L35" t="s">
        <v>1931</v>
      </c>
    </row>
    <row r="36" spans="2:12" ht="15">
      <c r="B36">
        <v>31</v>
      </c>
      <c r="C36">
        <v>143</v>
      </c>
      <c r="D36" t="s">
        <v>2063</v>
      </c>
      <c r="E36" t="s">
        <v>33</v>
      </c>
      <c r="G36" s="3">
        <v>19700131</v>
      </c>
      <c r="H36" s="3">
        <v>12</v>
      </c>
      <c r="I36" t="s">
        <v>2064</v>
      </c>
      <c r="J36" s="3" t="s">
        <v>2065</v>
      </c>
      <c r="K36" s="3" t="s">
        <v>2066</v>
      </c>
      <c r="L36" t="s">
        <v>1931</v>
      </c>
    </row>
    <row r="37" spans="2:12" ht="15">
      <c r="B37">
        <v>32</v>
      </c>
      <c r="C37">
        <v>153</v>
      </c>
      <c r="D37" t="s">
        <v>2067</v>
      </c>
      <c r="E37" t="s">
        <v>33</v>
      </c>
      <c r="F37" t="s">
        <v>1988</v>
      </c>
      <c r="H37" s="3">
        <v>12</v>
      </c>
      <c r="I37" t="s">
        <v>2068</v>
      </c>
      <c r="J37" s="3" t="s">
        <v>2069</v>
      </c>
      <c r="K37" s="3" t="s">
        <v>1884</v>
      </c>
      <c r="L37" t="s">
        <v>1931</v>
      </c>
    </row>
    <row r="38" spans="2:12" ht="15">
      <c r="B38">
        <v>33</v>
      </c>
      <c r="C38">
        <v>167</v>
      </c>
      <c r="D38" t="s">
        <v>2070</v>
      </c>
      <c r="E38" t="s">
        <v>20</v>
      </c>
      <c r="G38" s="3">
        <v>19950817</v>
      </c>
      <c r="H38" s="3">
        <v>12</v>
      </c>
      <c r="I38" t="s">
        <v>2071</v>
      </c>
      <c r="J38" s="3" t="s">
        <v>2072</v>
      </c>
      <c r="K38" s="3" t="s">
        <v>1595</v>
      </c>
      <c r="L38" t="s">
        <v>1931</v>
      </c>
    </row>
    <row r="39" spans="2:12" ht="15">
      <c r="B39">
        <v>34</v>
      </c>
      <c r="C39">
        <v>170</v>
      </c>
      <c r="D39" t="s">
        <v>2073</v>
      </c>
      <c r="E39" t="s">
        <v>567</v>
      </c>
      <c r="F39" t="s">
        <v>274</v>
      </c>
      <c r="G39" s="3" t="s">
        <v>2074</v>
      </c>
      <c r="H39" s="3">
        <v>12</v>
      </c>
      <c r="I39" t="s">
        <v>2075</v>
      </c>
      <c r="J39" s="3" t="s">
        <v>2076</v>
      </c>
      <c r="K39" s="3" t="s">
        <v>2077</v>
      </c>
      <c r="L39" t="s">
        <v>1931</v>
      </c>
    </row>
    <row r="40" spans="2:12" ht="15">
      <c r="B40">
        <v>35</v>
      </c>
      <c r="C40">
        <v>122</v>
      </c>
      <c r="D40" t="s">
        <v>2078</v>
      </c>
      <c r="E40" t="s">
        <v>135</v>
      </c>
      <c r="F40" t="s">
        <v>2079</v>
      </c>
      <c r="G40" s="3" t="s">
        <v>2080</v>
      </c>
      <c r="H40" s="3">
        <v>12</v>
      </c>
      <c r="I40" t="s">
        <v>2081</v>
      </c>
      <c r="J40" s="3" t="s">
        <v>2082</v>
      </c>
      <c r="K40" s="3" t="s">
        <v>2083</v>
      </c>
      <c r="L40" t="s">
        <v>1931</v>
      </c>
    </row>
    <row r="41" spans="2:12" ht="15">
      <c r="B41">
        <v>36</v>
      </c>
      <c r="C41">
        <v>131</v>
      </c>
      <c r="D41" t="s">
        <v>2084</v>
      </c>
      <c r="E41" t="s">
        <v>2085</v>
      </c>
      <c r="F41" t="s">
        <v>274</v>
      </c>
      <c r="G41" s="3" t="s">
        <v>2086</v>
      </c>
      <c r="H41" s="3">
        <v>12</v>
      </c>
      <c r="I41" t="s">
        <v>2087</v>
      </c>
      <c r="J41" s="3" t="s">
        <v>2088</v>
      </c>
      <c r="K41" s="4">
        <v>6158</v>
      </c>
      <c r="L41" t="s">
        <v>1931</v>
      </c>
    </row>
    <row r="42" spans="2:12" ht="15">
      <c r="B42">
        <v>37</v>
      </c>
      <c r="C42">
        <v>183</v>
      </c>
      <c r="D42" t="s">
        <v>200</v>
      </c>
      <c r="E42" t="s">
        <v>1319</v>
      </c>
      <c r="F42" t="s">
        <v>2139</v>
      </c>
      <c r="H42" s="3">
        <v>12</v>
      </c>
      <c r="I42" t="s">
        <v>2089</v>
      </c>
      <c r="J42" s="3" t="s">
        <v>2090</v>
      </c>
      <c r="K42" s="4">
        <v>16906</v>
      </c>
      <c r="L42" t="s">
        <v>1931</v>
      </c>
    </row>
    <row r="43" spans="2:12" ht="15">
      <c r="B43">
        <v>38</v>
      </c>
      <c r="C43">
        <v>126</v>
      </c>
      <c r="D43" t="s">
        <v>2091</v>
      </c>
      <c r="E43" t="s">
        <v>79</v>
      </c>
      <c r="F43" t="s">
        <v>1988</v>
      </c>
      <c r="G43" s="3">
        <v>19760617</v>
      </c>
      <c r="H43" s="3">
        <v>12</v>
      </c>
      <c r="I43" t="s">
        <v>2092</v>
      </c>
      <c r="J43" s="3" t="s">
        <v>2093</v>
      </c>
      <c r="K43" s="3" t="s">
        <v>2094</v>
      </c>
      <c r="L43" t="s">
        <v>1931</v>
      </c>
    </row>
    <row r="44" spans="2:12" ht="15">
      <c r="B44">
        <v>39</v>
      </c>
      <c r="C44">
        <v>150</v>
      </c>
      <c r="D44" t="s">
        <v>2095</v>
      </c>
      <c r="E44" t="s">
        <v>579</v>
      </c>
      <c r="F44" t="s">
        <v>2096</v>
      </c>
      <c r="G44" s="3">
        <v>19780922</v>
      </c>
      <c r="H44" s="3">
        <v>11</v>
      </c>
      <c r="I44" t="s">
        <v>2097</v>
      </c>
      <c r="J44" s="3" t="s">
        <v>144</v>
      </c>
      <c r="K44" s="3" t="s">
        <v>144</v>
      </c>
      <c r="L44" t="s">
        <v>1931</v>
      </c>
    </row>
    <row r="45" spans="2:12" ht="15">
      <c r="B45">
        <v>40</v>
      </c>
      <c r="C45">
        <v>156</v>
      </c>
      <c r="D45" t="s">
        <v>1033</v>
      </c>
      <c r="E45" t="s">
        <v>2098</v>
      </c>
      <c r="G45" s="3">
        <v>1953</v>
      </c>
      <c r="H45" s="3">
        <v>10</v>
      </c>
      <c r="I45" t="s">
        <v>2099</v>
      </c>
      <c r="J45" s="3" t="s">
        <v>734</v>
      </c>
      <c r="K45" s="3" t="s">
        <v>144</v>
      </c>
      <c r="L45" t="s">
        <v>1931</v>
      </c>
    </row>
    <row r="46" spans="2:12" ht="15">
      <c r="B46">
        <v>41</v>
      </c>
      <c r="C46">
        <v>161</v>
      </c>
      <c r="D46" t="s">
        <v>2100</v>
      </c>
      <c r="E46" t="s">
        <v>20</v>
      </c>
      <c r="G46" s="3">
        <v>19720129</v>
      </c>
      <c r="H46" s="3">
        <v>10</v>
      </c>
      <c r="I46" t="s">
        <v>2101</v>
      </c>
      <c r="J46" s="3" t="s">
        <v>734</v>
      </c>
      <c r="K46" s="4">
        <v>16089</v>
      </c>
      <c r="L46" t="s">
        <v>1931</v>
      </c>
    </row>
    <row r="47" spans="2:12" ht="15">
      <c r="B47">
        <v>42</v>
      </c>
      <c r="C47">
        <v>180</v>
      </c>
      <c r="D47" t="s">
        <v>2102</v>
      </c>
      <c r="E47" t="s">
        <v>537</v>
      </c>
      <c r="G47" s="3" t="s">
        <v>2103</v>
      </c>
      <c r="H47" s="3">
        <v>9</v>
      </c>
      <c r="I47" t="s">
        <v>2104</v>
      </c>
      <c r="J47" s="3" t="s">
        <v>728</v>
      </c>
      <c r="K47" s="3" t="s">
        <v>144</v>
      </c>
      <c r="L47" t="s">
        <v>1931</v>
      </c>
    </row>
    <row r="48" spans="2:12" ht="15">
      <c r="B48">
        <v>43</v>
      </c>
      <c r="C48">
        <v>182</v>
      </c>
      <c r="D48" t="s">
        <v>2105</v>
      </c>
      <c r="E48" t="s">
        <v>2106</v>
      </c>
      <c r="F48" t="s">
        <v>2140</v>
      </c>
      <c r="G48" s="3" t="s">
        <v>2107</v>
      </c>
      <c r="H48" s="3">
        <v>9</v>
      </c>
      <c r="I48" t="s">
        <v>2108</v>
      </c>
      <c r="J48" s="3" t="s">
        <v>728</v>
      </c>
      <c r="K48" s="3" t="s">
        <v>2109</v>
      </c>
      <c r="L48" t="s">
        <v>1931</v>
      </c>
    </row>
    <row r="49" spans="2:12" ht="15">
      <c r="B49">
        <v>44</v>
      </c>
      <c r="C49">
        <v>148</v>
      </c>
      <c r="D49" t="s">
        <v>2110</v>
      </c>
      <c r="E49" t="s">
        <v>2111</v>
      </c>
      <c r="F49" t="s">
        <v>2112</v>
      </c>
      <c r="H49" s="3">
        <v>8</v>
      </c>
      <c r="I49" t="s">
        <v>2113</v>
      </c>
      <c r="J49" s="3" t="s">
        <v>2114</v>
      </c>
      <c r="K49" s="3" t="s">
        <v>144</v>
      </c>
      <c r="L49" t="s">
        <v>1931</v>
      </c>
    </row>
    <row r="50" spans="2:12" ht="15">
      <c r="B50" t="s">
        <v>239</v>
      </c>
      <c r="C50">
        <v>158</v>
      </c>
      <c r="D50" t="s">
        <v>2115</v>
      </c>
      <c r="E50" t="s">
        <v>2116</v>
      </c>
      <c r="G50" s="3">
        <v>1960</v>
      </c>
      <c r="H50" s="3">
        <v>10</v>
      </c>
      <c r="I50" t="s">
        <v>2117</v>
      </c>
      <c r="J50" s="3" t="s">
        <v>239</v>
      </c>
      <c r="L50" t="s">
        <v>1931</v>
      </c>
    </row>
    <row r="51" spans="2:12" ht="15">
      <c r="B51" t="s">
        <v>239</v>
      </c>
      <c r="C51">
        <v>169</v>
      </c>
      <c r="D51" t="s">
        <v>2118</v>
      </c>
      <c r="E51" t="s">
        <v>2119</v>
      </c>
      <c r="G51" s="3">
        <v>19810316</v>
      </c>
      <c r="H51" s="3">
        <v>9</v>
      </c>
      <c r="I51" t="s">
        <v>2120</v>
      </c>
      <c r="J51" s="3" t="s">
        <v>239</v>
      </c>
      <c r="L51" t="s">
        <v>1931</v>
      </c>
    </row>
    <row r="52" spans="2:12" ht="15">
      <c r="B52" t="s">
        <v>239</v>
      </c>
      <c r="C52">
        <v>164</v>
      </c>
      <c r="D52" t="s">
        <v>685</v>
      </c>
      <c r="E52" t="s">
        <v>425</v>
      </c>
      <c r="G52" s="3">
        <v>19900330</v>
      </c>
      <c r="H52" s="3">
        <v>8</v>
      </c>
      <c r="I52" t="s">
        <v>2121</v>
      </c>
      <c r="J52" s="3" t="s">
        <v>239</v>
      </c>
      <c r="L52" t="s">
        <v>1931</v>
      </c>
    </row>
    <row r="53" spans="2:12" ht="15">
      <c r="B53" t="s">
        <v>239</v>
      </c>
      <c r="C53">
        <v>155</v>
      </c>
      <c r="D53" t="s">
        <v>2122</v>
      </c>
      <c r="E53" t="s">
        <v>1234</v>
      </c>
      <c r="F53" t="s">
        <v>206</v>
      </c>
      <c r="H53" s="3">
        <v>6</v>
      </c>
      <c r="I53" t="s">
        <v>2123</v>
      </c>
      <c r="J53" s="3" t="s">
        <v>239</v>
      </c>
      <c r="L53" t="s">
        <v>1931</v>
      </c>
    </row>
    <row r="54" spans="2:12" ht="15">
      <c r="B54" t="s">
        <v>239</v>
      </c>
      <c r="C54">
        <v>175</v>
      </c>
      <c r="D54" t="s">
        <v>2124</v>
      </c>
      <c r="E54" t="s">
        <v>148</v>
      </c>
      <c r="F54" t="s">
        <v>2125</v>
      </c>
      <c r="G54" s="3" t="s">
        <v>655</v>
      </c>
      <c r="H54" s="3">
        <v>5</v>
      </c>
      <c r="I54" t="s">
        <v>2126</v>
      </c>
      <c r="J54" s="3" t="s">
        <v>239</v>
      </c>
      <c r="L54" t="s">
        <v>1931</v>
      </c>
    </row>
    <row r="55" spans="2:12" ht="15">
      <c r="B55" t="s">
        <v>239</v>
      </c>
      <c r="C55">
        <v>129</v>
      </c>
      <c r="D55" t="s">
        <v>2127</v>
      </c>
      <c r="E55" t="s">
        <v>2128</v>
      </c>
      <c r="F55" t="s">
        <v>2129</v>
      </c>
      <c r="G55" s="3" t="s">
        <v>2130</v>
      </c>
      <c r="H55" s="3">
        <v>5</v>
      </c>
      <c r="I55" t="s">
        <v>2131</v>
      </c>
      <c r="J55" s="3" t="s">
        <v>239</v>
      </c>
      <c r="L55" t="s">
        <v>1931</v>
      </c>
    </row>
    <row r="56" spans="2:12" ht="15">
      <c r="B56" t="s">
        <v>239</v>
      </c>
      <c r="C56">
        <v>124</v>
      </c>
      <c r="D56" t="s">
        <v>1943</v>
      </c>
      <c r="E56" t="s">
        <v>59</v>
      </c>
      <c r="F56" t="s">
        <v>2132</v>
      </c>
      <c r="G56" s="3">
        <v>19860511</v>
      </c>
      <c r="H56" s="3">
        <v>5</v>
      </c>
      <c r="I56" t="s">
        <v>2133</v>
      </c>
      <c r="J56" s="3" t="s">
        <v>239</v>
      </c>
      <c r="L56" t="s">
        <v>1931</v>
      </c>
    </row>
    <row r="57" spans="2:12" ht="15">
      <c r="B57" t="s">
        <v>239</v>
      </c>
      <c r="C57">
        <v>123</v>
      </c>
      <c r="D57" t="s">
        <v>2134</v>
      </c>
      <c r="E57" t="s">
        <v>79</v>
      </c>
      <c r="F57" t="s">
        <v>2135</v>
      </c>
      <c r="G57" s="3" t="s">
        <v>2136</v>
      </c>
      <c r="H57" s="3">
        <v>2</v>
      </c>
      <c r="I57" t="s">
        <v>2137</v>
      </c>
      <c r="J57" s="3" t="s">
        <v>239</v>
      </c>
      <c r="L57" t="s">
        <v>1931</v>
      </c>
    </row>
    <row r="58" spans="2:11" s="1" customFormat="1" ht="15">
      <c r="B58" s="1" t="s">
        <v>145</v>
      </c>
      <c r="G58" s="2"/>
      <c r="H58" s="2"/>
      <c r="J58" s="2"/>
      <c r="K58" s="2"/>
    </row>
    <row r="59" ht="15">
      <c r="I59">
        <f>(62400/((3600+(35*60)+17)))*3.6</f>
        <v>39.293335665558864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4">
      <selection activeCell="A19" sqref="A19"/>
    </sheetView>
  </sheetViews>
  <sheetFormatPr defaultColWidth="11.421875" defaultRowHeight="15"/>
  <cols>
    <col min="1" max="2" width="6.140625" style="0" customWidth="1"/>
    <col min="3" max="3" width="14.57421875" style="0" customWidth="1"/>
    <col min="5" max="5" width="45.421875" style="0" customWidth="1"/>
    <col min="6" max="6" width="15.8515625" style="0" customWidth="1"/>
    <col min="7" max="7" width="8.57421875" style="3" customWidth="1"/>
    <col min="9" max="9" width="9.421875" style="3" customWidth="1"/>
    <col min="10" max="10" width="8.851562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146</v>
      </c>
      <c r="G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61</v>
      </c>
      <c r="C6" t="s">
        <v>147</v>
      </c>
      <c r="D6" t="s">
        <v>148</v>
      </c>
      <c r="E6" t="s">
        <v>21</v>
      </c>
      <c r="F6" t="s">
        <v>149</v>
      </c>
      <c r="G6" s="3">
        <v>9</v>
      </c>
      <c r="H6" t="s">
        <v>150</v>
      </c>
      <c r="K6" t="s">
        <v>151</v>
      </c>
    </row>
    <row r="7" spans="1:11" ht="15">
      <c r="A7">
        <v>2</v>
      </c>
      <c r="B7">
        <v>71</v>
      </c>
      <c r="C7" t="s">
        <v>152</v>
      </c>
      <c r="D7" t="s">
        <v>153</v>
      </c>
      <c r="E7" t="s">
        <v>154</v>
      </c>
      <c r="F7" t="s">
        <v>155</v>
      </c>
      <c r="G7" s="3">
        <v>9</v>
      </c>
      <c r="H7" t="s">
        <v>156</v>
      </c>
      <c r="I7" s="4">
        <v>36127</v>
      </c>
      <c r="J7" s="4">
        <v>36127</v>
      </c>
      <c r="K7" t="s">
        <v>151</v>
      </c>
    </row>
    <row r="8" spans="1:11" ht="15">
      <c r="A8">
        <v>3</v>
      </c>
      <c r="B8">
        <v>65</v>
      </c>
      <c r="C8" t="s">
        <v>157</v>
      </c>
      <c r="D8" t="s">
        <v>91</v>
      </c>
      <c r="E8" t="s">
        <v>158</v>
      </c>
      <c r="F8" t="s">
        <v>159</v>
      </c>
      <c r="G8" s="3">
        <v>9</v>
      </c>
      <c r="H8" t="s">
        <v>160</v>
      </c>
      <c r="I8" s="4">
        <v>36587</v>
      </c>
      <c r="J8" s="3" t="s">
        <v>161</v>
      </c>
      <c r="K8" t="s">
        <v>151</v>
      </c>
    </row>
    <row r="9" spans="1:11" ht="15">
      <c r="A9">
        <v>4</v>
      </c>
      <c r="B9">
        <v>66</v>
      </c>
      <c r="C9" t="s">
        <v>162</v>
      </c>
      <c r="D9" t="s">
        <v>163</v>
      </c>
      <c r="E9" t="s">
        <v>164</v>
      </c>
      <c r="F9" t="s">
        <v>165</v>
      </c>
      <c r="G9" s="3">
        <v>9</v>
      </c>
      <c r="H9" t="s">
        <v>166</v>
      </c>
      <c r="I9" s="4">
        <v>37557</v>
      </c>
      <c r="J9" s="3" t="s">
        <v>167</v>
      </c>
      <c r="K9" t="s">
        <v>151</v>
      </c>
    </row>
    <row r="10" spans="1:11" ht="15">
      <c r="A10">
        <v>5</v>
      </c>
      <c r="B10">
        <v>63</v>
      </c>
      <c r="C10" t="s">
        <v>168</v>
      </c>
      <c r="D10" t="s">
        <v>33</v>
      </c>
      <c r="E10" t="s">
        <v>15</v>
      </c>
      <c r="F10" t="s">
        <v>169</v>
      </c>
      <c r="G10" s="3">
        <v>9</v>
      </c>
      <c r="H10" t="s">
        <v>170</v>
      </c>
      <c r="I10" s="4">
        <v>37618</v>
      </c>
      <c r="J10" s="3" t="s">
        <v>171</v>
      </c>
      <c r="K10" t="s">
        <v>151</v>
      </c>
    </row>
    <row r="11" spans="1:11" ht="15">
      <c r="A11">
        <v>6</v>
      </c>
      <c r="B11">
        <v>82</v>
      </c>
      <c r="C11" t="s">
        <v>172</v>
      </c>
      <c r="D11" t="s">
        <v>163</v>
      </c>
      <c r="E11" t="s">
        <v>46</v>
      </c>
      <c r="F11" t="s">
        <v>173</v>
      </c>
      <c r="G11" s="3">
        <v>9</v>
      </c>
      <c r="H11" t="s">
        <v>174</v>
      </c>
      <c r="I11" s="4">
        <v>37967</v>
      </c>
      <c r="J11" s="3" t="s">
        <v>175</v>
      </c>
      <c r="K11" t="s">
        <v>151</v>
      </c>
    </row>
    <row r="12" spans="1:11" ht="15">
      <c r="A12">
        <v>7</v>
      </c>
      <c r="B12">
        <v>81</v>
      </c>
      <c r="C12" t="s">
        <v>176</v>
      </c>
      <c r="D12" t="s">
        <v>177</v>
      </c>
      <c r="E12" t="s">
        <v>40</v>
      </c>
      <c r="F12" t="s">
        <v>178</v>
      </c>
      <c r="G12" s="3">
        <v>9</v>
      </c>
      <c r="H12" t="s">
        <v>179</v>
      </c>
      <c r="I12" s="4">
        <v>37998</v>
      </c>
      <c r="J12" s="3" t="s">
        <v>180</v>
      </c>
      <c r="K12" t="s">
        <v>151</v>
      </c>
    </row>
    <row r="13" spans="1:11" ht="15">
      <c r="A13">
        <v>8</v>
      </c>
      <c r="B13">
        <v>69</v>
      </c>
      <c r="C13" t="s">
        <v>181</v>
      </c>
      <c r="D13" t="s">
        <v>79</v>
      </c>
      <c r="E13" t="s">
        <v>182</v>
      </c>
      <c r="F13" t="s">
        <v>183</v>
      </c>
      <c r="G13" s="3">
        <v>9</v>
      </c>
      <c r="H13" t="s">
        <v>184</v>
      </c>
      <c r="I13" s="4">
        <v>38295</v>
      </c>
      <c r="J13" s="3" t="s">
        <v>185</v>
      </c>
      <c r="K13" t="s">
        <v>151</v>
      </c>
    </row>
    <row r="14" spans="1:11" ht="15">
      <c r="A14">
        <v>9</v>
      </c>
      <c r="B14">
        <v>75</v>
      </c>
      <c r="C14" t="s">
        <v>186</v>
      </c>
      <c r="D14" t="s">
        <v>187</v>
      </c>
      <c r="E14" t="s">
        <v>85</v>
      </c>
      <c r="F14" t="s">
        <v>188</v>
      </c>
      <c r="G14" s="3">
        <v>9</v>
      </c>
      <c r="H14" t="s">
        <v>189</v>
      </c>
      <c r="I14" s="4">
        <v>38374</v>
      </c>
      <c r="J14" s="3" t="s">
        <v>190</v>
      </c>
      <c r="K14" t="s">
        <v>151</v>
      </c>
    </row>
    <row r="15" spans="1:11" ht="15">
      <c r="A15">
        <v>10</v>
      </c>
      <c r="B15">
        <v>70</v>
      </c>
      <c r="C15" t="s">
        <v>191</v>
      </c>
      <c r="D15" t="s">
        <v>192</v>
      </c>
      <c r="E15" t="s">
        <v>154</v>
      </c>
      <c r="F15" t="s">
        <v>193</v>
      </c>
      <c r="G15" s="3">
        <v>9</v>
      </c>
      <c r="H15" t="s">
        <v>194</v>
      </c>
      <c r="I15" s="4">
        <v>38883</v>
      </c>
      <c r="J15" s="3" t="s">
        <v>195</v>
      </c>
      <c r="K15" t="s">
        <v>151</v>
      </c>
    </row>
    <row r="16" spans="1:11" ht="15">
      <c r="A16">
        <v>11</v>
      </c>
      <c r="B16">
        <v>72</v>
      </c>
      <c r="C16" t="s">
        <v>152</v>
      </c>
      <c r="D16" t="s">
        <v>196</v>
      </c>
      <c r="E16" t="s">
        <v>154</v>
      </c>
      <c r="F16" t="s">
        <v>197</v>
      </c>
      <c r="G16" s="3">
        <v>9</v>
      </c>
      <c r="H16" t="s">
        <v>198</v>
      </c>
      <c r="I16" s="4">
        <v>39287</v>
      </c>
      <c r="J16" s="3" t="s">
        <v>199</v>
      </c>
      <c r="K16" t="s">
        <v>151</v>
      </c>
    </row>
    <row r="17" spans="1:11" ht="15">
      <c r="A17">
        <v>12</v>
      </c>
      <c r="B17">
        <v>78</v>
      </c>
      <c r="C17" t="s">
        <v>200</v>
      </c>
      <c r="D17" t="s">
        <v>201</v>
      </c>
      <c r="E17" t="s">
        <v>141</v>
      </c>
      <c r="F17" t="s">
        <v>202</v>
      </c>
      <c r="G17" s="3">
        <v>9</v>
      </c>
      <c r="H17" t="s">
        <v>203</v>
      </c>
      <c r="I17" s="4">
        <v>39674</v>
      </c>
      <c r="J17" s="3" t="s">
        <v>204</v>
      </c>
      <c r="K17" t="s">
        <v>151</v>
      </c>
    </row>
    <row r="18" spans="1:11" ht="15">
      <c r="A18">
        <v>13</v>
      </c>
      <c r="B18">
        <v>31</v>
      </c>
      <c r="C18" t="s">
        <v>128</v>
      </c>
      <c r="D18" t="s">
        <v>33</v>
      </c>
      <c r="E18" t="s">
        <v>304</v>
      </c>
      <c r="F18" t="s">
        <v>130</v>
      </c>
      <c r="G18" s="3">
        <v>9</v>
      </c>
      <c r="H18" t="s">
        <v>305</v>
      </c>
      <c r="I18" s="4">
        <v>40109</v>
      </c>
      <c r="J18" s="3" t="s">
        <v>306</v>
      </c>
      <c r="K18" t="s">
        <v>151</v>
      </c>
    </row>
    <row r="19" spans="1:11" ht="15">
      <c r="A19">
        <v>14</v>
      </c>
      <c r="B19">
        <v>83</v>
      </c>
      <c r="C19" t="s">
        <v>30</v>
      </c>
      <c r="D19" t="s">
        <v>2142</v>
      </c>
      <c r="E19" t="s">
        <v>2143</v>
      </c>
      <c r="F19" t="s">
        <v>2144</v>
      </c>
      <c r="G19" s="3">
        <v>9</v>
      </c>
      <c r="H19" t="s">
        <v>308</v>
      </c>
      <c r="I19" s="4">
        <v>40436</v>
      </c>
      <c r="J19" s="3" t="s">
        <v>133</v>
      </c>
      <c r="K19" t="s">
        <v>151</v>
      </c>
    </row>
    <row r="20" spans="1:11" ht="15">
      <c r="A20">
        <v>15</v>
      </c>
      <c r="B20">
        <v>93</v>
      </c>
      <c r="C20" t="s">
        <v>205</v>
      </c>
      <c r="D20" t="s">
        <v>153</v>
      </c>
      <c r="E20" t="s">
        <v>206</v>
      </c>
      <c r="F20" t="s">
        <v>207</v>
      </c>
      <c r="G20" s="3">
        <v>9</v>
      </c>
      <c r="H20" t="s">
        <v>208</v>
      </c>
      <c r="I20" s="4">
        <v>41511</v>
      </c>
      <c r="J20" s="4">
        <v>1075</v>
      </c>
      <c r="K20" t="s">
        <v>151</v>
      </c>
    </row>
    <row r="21" spans="1:11" ht="15">
      <c r="A21">
        <v>16</v>
      </c>
      <c r="B21">
        <v>73</v>
      </c>
      <c r="C21" t="s">
        <v>209</v>
      </c>
      <c r="D21" t="s">
        <v>91</v>
      </c>
      <c r="E21" t="s">
        <v>154</v>
      </c>
      <c r="F21" t="s">
        <v>210</v>
      </c>
      <c r="G21" s="3">
        <v>9</v>
      </c>
      <c r="H21" t="s">
        <v>211</v>
      </c>
      <c r="I21" s="4">
        <v>42051</v>
      </c>
      <c r="J21" s="3" t="s">
        <v>212</v>
      </c>
      <c r="K21" t="s">
        <v>151</v>
      </c>
    </row>
    <row r="22" spans="1:11" ht="15">
      <c r="A22">
        <v>17</v>
      </c>
      <c r="B22">
        <v>85</v>
      </c>
      <c r="C22" t="s">
        <v>213</v>
      </c>
      <c r="D22" t="s">
        <v>214</v>
      </c>
      <c r="E22" t="s">
        <v>215</v>
      </c>
      <c r="F22" t="s">
        <v>216</v>
      </c>
      <c r="G22" s="3">
        <v>9</v>
      </c>
      <c r="H22" t="s">
        <v>217</v>
      </c>
      <c r="I22" s="4">
        <v>47932</v>
      </c>
      <c r="J22" s="4">
        <v>5881</v>
      </c>
      <c r="K22" t="s">
        <v>151</v>
      </c>
    </row>
    <row r="23" spans="1:11" ht="15">
      <c r="A23">
        <v>18</v>
      </c>
      <c r="B23">
        <v>74</v>
      </c>
      <c r="C23" t="s">
        <v>218</v>
      </c>
      <c r="D23" t="s">
        <v>219</v>
      </c>
      <c r="E23" t="s">
        <v>154</v>
      </c>
      <c r="F23" t="s">
        <v>220</v>
      </c>
      <c r="G23" s="3">
        <v>9</v>
      </c>
      <c r="H23" t="s">
        <v>221</v>
      </c>
      <c r="I23" s="4">
        <v>55250</v>
      </c>
      <c r="J23" s="4">
        <v>7318</v>
      </c>
      <c r="K23" t="s">
        <v>151</v>
      </c>
    </row>
    <row r="24" spans="1:11" ht="15">
      <c r="A24">
        <v>19</v>
      </c>
      <c r="B24">
        <v>92</v>
      </c>
      <c r="C24" t="s">
        <v>222</v>
      </c>
      <c r="D24" t="s">
        <v>223</v>
      </c>
      <c r="E24" t="s">
        <v>224</v>
      </c>
      <c r="F24" t="s">
        <v>225</v>
      </c>
      <c r="G24" s="3">
        <v>9</v>
      </c>
      <c r="H24" t="s">
        <v>226</v>
      </c>
      <c r="I24" s="3" t="s">
        <v>227</v>
      </c>
      <c r="J24" s="3" t="s">
        <v>228</v>
      </c>
      <c r="K24" t="s">
        <v>151</v>
      </c>
    </row>
    <row r="25" spans="1:11" ht="15">
      <c r="A25">
        <v>20</v>
      </c>
      <c r="B25">
        <v>60</v>
      </c>
      <c r="C25" t="s">
        <v>229</v>
      </c>
      <c r="D25" t="s">
        <v>84</v>
      </c>
      <c r="E25" t="s">
        <v>21</v>
      </c>
      <c r="F25" t="s">
        <v>230</v>
      </c>
      <c r="G25" s="3">
        <v>9</v>
      </c>
      <c r="H25" t="s">
        <v>231</v>
      </c>
      <c r="I25" s="3" t="s">
        <v>232</v>
      </c>
      <c r="J25" s="4">
        <v>56986</v>
      </c>
      <c r="K25" t="s">
        <v>151</v>
      </c>
    </row>
    <row r="26" spans="1:11" ht="15">
      <c r="A26">
        <v>21</v>
      </c>
      <c r="B26">
        <v>86</v>
      </c>
      <c r="C26" t="s">
        <v>233</v>
      </c>
      <c r="D26" t="s">
        <v>187</v>
      </c>
      <c r="E26" t="s">
        <v>234</v>
      </c>
      <c r="F26" t="s">
        <v>235</v>
      </c>
      <c r="G26" s="3">
        <v>9</v>
      </c>
      <c r="H26" t="s">
        <v>236</v>
      </c>
      <c r="I26" s="3" t="s">
        <v>237</v>
      </c>
      <c r="J26" s="3" t="s">
        <v>238</v>
      </c>
      <c r="K26" t="s">
        <v>151</v>
      </c>
    </row>
    <row r="27" spans="1:11" ht="15">
      <c r="A27" t="s">
        <v>239</v>
      </c>
      <c r="B27">
        <v>67</v>
      </c>
      <c r="C27" t="s">
        <v>240</v>
      </c>
      <c r="D27" t="s">
        <v>172</v>
      </c>
      <c r="E27" t="s">
        <v>164</v>
      </c>
      <c r="F27" t="s">
        <v>241</v>
      </c>
      <c r="G27" s="3">
        <v>6</v>
      </c>
      <c r="H27" t="s">
        <v>242</v>
      </c>
      <c r="I27" s="3" t="s">
        <v>239</v>
      </c>
      <c r="K27" t="s">
        <v>151</v>
      </c>
    </row>
    <row r="28" spans="1:11" ht="15">
      <c r="A28" t="s">
        <v>239</v>
      </c>
      <c r="B28">
        <v>77</v>
      </c>
      <c r="C28" t="s">
        <v>243</v>
      </c>
      <c r="D28" t="s">
        <v>97</v>
      </c>
      <c r="E28" t="s">
        <v>244</v>
      </c>
      <c r="F28" t="s">
        <v>245</v>
      </c>
      <c r="G28" s="3">
        <v>5</v>
      </c>
      <c r="H28" t="s">
        <v>246</v>
      </c>
      <c r="I28" s="3" t="s">
        <v>239</v>
      </c>
      <c r="K28" t="s">
        <v>151</v>
      </c>
    </row>
    <row r="29" spans="1:11" ht="15">
      <c r="A29" t="s">
        <v>239</v>
      </c>
      <c r="B29">
        <v>80</v>
      </c>
      <c r="C29" t="s">
        <v>176</v>
      </c>
      <c r="D29" t="s">
        <v>223</v>
      </c>
      <c r="E29" t="s">
        <v>40</v>
      </c>
      <c r="F29" t="s">
        <v>247</v>
      </c>
      <c r="G29" s="3">
        <v>4</v>
      </c>
      <c r="H29" t="s">
        <v>248</v>
      </c>
      <c r="I29" s="3" t="s">
        <v>239</v>
      </c>
      <c r="K29" t="s">
        <v>151</v>
      </c>
    </row>
    <row r="30" spans="1:11" ht="15">
      <c r="A30" t="s">
        <v>239</v>
      </c>
      <c r="B30">
        <v>90</v>
      </c>
      <c r="C30" t="s">
        <v>249</v>
      </c>
      <c r="D30" t="s">
        <v>250</v>
      </c>
      <c r="E30" t="s">
        <v>251</v>
      </c>
      <c r="F30" t="s">
        <v>252</v>
      </c>
      <c r="G30" s="3">
        <v>4</v>
      </c>
      <c r="H30" t="s">
        <v>253</v>
      </c>
      <c r="I30" s="3" t="s">
        <v>239</v>
      </c>
      <c r="K30" t="s">
        <v>151</v>
      </c>
    </row>
    <row r="31" spans="1:10" s="1" customFormat="1" ht="15">
      <c r="A31" s="1" t="s">
        <v>145</v>
      </c>
      <c r="G31" s="2"/>
      <c r="I31" s="2"/>
      <c r="J31" s="2"/>
    </row>
    <row r="32" ht="15">
      <c r="H32">
        <f>(46800/((3600+(16*60)+21)))*3.6</f>
        <v>36.777996070726914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E9" sqref="E9"/>
    </sheetView>
  </sheetViews>
  <sheetFormatPr defaultColWidth="11.421875" defaultRowHeight="15"/>
  <cols>
    <col min="1" max="1" width="5.28125" style="0" customWidth="1"/>
    <col min="2" max="2" width="11.421875" style="3" customWidth="1"/>
    <col min="5" max="5" width="44.8515625" style="0" customWidth="1"/>
    <col min="6" max="6" width="16.00390625" style="0" customWidth="1"/>
    <col min="7" max="7" width="8.421875" style="3" customWidth="1"/>
    <col min="9" max="10" width="11.421875" style="3" customWidth="1"/>
  </cols>
  <sheetData>
    <row r="1" spans="1:10" s="1" customFormat="1" ht="15">
      <c r="A1" s="1" t="s">
        <v>0</v>
      </c>
      <c r="B1" s="2"/>
      <c r="G1" s="2"/>
      <c r="I1" s="2"/>
      <c r="J1" s="2"/>
    </row>
    <row r="2" spans="1:10" s="1" customFormat="1" ht="15">
      <c r="A2" s="1" t="s">
        <v>254</v>
      </c>
      <c r="B2" s="2"/>
      <c r="G2" s="2"/>
      <c r="I2" s="2"/>
      <c r="J2" s="2"/>
    </row>
    <row r="5" spans="1:11" s="1" customFormat="1" ht="1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 s="3">
        <v>110</v>
      </c>
      <c r="C6" t="s">
        <v>255</v>
      </c>
      <c r="D6" t="s">
        <v>256</v>
      </c>
      <c r="E6" t="s">
        <v>158</v>
      </c>
      <c r="F6" t="s">
        <v>257</v>
      </c>
      <c r="G6" s="3">
        <v>8</v>
      </c>
      <c r="H6" t="s">
        <v>258</v>
      </c>
      <c r="K6" t="s">
        <v>259</v>
      </c>
    </row>
    <row r="7" spans="1:11" ht="15">
      <c r="A7">
        <v>2</v>
      </c>
      <c r="B7" s="3">
        <v>101</v>
      </c>
      <c r="C7" t="s">
        <v>260</v>
      </c>
      <c r="D7" t="s">
        <v>107</v>
      </c>
      <c r="E7" t="s">
        <v>21</v>
      </c>
      <c r="F7" t="s">
        <v>261</v>
      </c>
      <c r="G7" s="3">
        <v>8</v>
      </c>
      <c r="H7" t="s">
        <v>262</v>
      </c>
      <c r="I7" s="3" t="s">
        <v>263</v>
      </c>
      <c r="J7" s="3" t="s">
        <v>263</v>
      </c>
      <c r="K7" t="s">
        <v>259</v>
      </c>
    </row>
    <row r="8" spans="1:11" ht="15">
      <c r="A8">
        <v>3</v>
      </c>
      <c r="B8" s="3">
        <v>102</v>
      </c>
      <c r="C8" t="s">
        <v>264</v>
      </c>
      <c r="D8" t="s">
        <v>265</v>
      </c>
      <c r="E8" t="s">
        <v>2147</v>
      </c>
      <c r="F8" t="s">
        <v>266</v>
      </c>
      <c r="G8" s="3">
        <v>8</v>
      </c>
      <c r="H8" t="s">
        <v>267</v>
      </c>
      <c r="I8" s="4">
        <v>1941</v>
      </c>
      <c r="J8" s="4">
        <v>1688</v>
      </c>
      <c r="K8" t="s">
        <v>259</v>
      </c>
    </row>
    <row r="9" spans="1:11" ht="15">
      <c r="A9">
        <v>4</v>
      </c>
      <c r="B9" s="3">
        <v>104</v>
      </c>
      <c r="C9" t="s">
        <v>268</v>
      </c>
      <c r="D9" t="s">
        <v>269</v>
      </c>
      <c r="E9" t="s">
        <v>15</v>
      </c>
      <c r="F9" t="s">
        <v>270</v>
      </c>
      <c r="G9" s="3">
        <v>8</v>
      </c>
      <c r="H9" t="s">
        <v>271</v>
      </c>
      <c r="I9" s="4">
        <v>3041</v>
      </c>
      <c r="J9" s="4">
        <v>1100</v>
      </c>
      <c r="K9" t="s">
        <v>259</v>
      </c>
    </row>
    <row r="10" spans="1:11" ht="15">
      <c r="A10">
        <v>5</v>
      </c>
      <c r="B10" s="3">
        <v>112</v>
      </c>
      <c r="C10" t="s">
        <v>272</v>
      </c>
      <c r="D10" t="s">
        <v>273</v>
      </c>
      <c r="E10" t="s">
        <v>274</v>
      </c>
      <c r="F10" t="s">
        <v>275</v>
      </c>
      <c r="G10" s="3">
        <v>8</v>
      </c>
      <c r="H10" t="s">
        <v>276</v>
      </c>
      <c r="I10" s="4">
        <v>3303</v>
      </c>
      <c r="J10" s="3" t="s">
        <v>70</v>
      </c>
      <c r="K10" t="s">
        <v>259</v>
      </c>
    </row>
    <row r="11" spans="1:11" ht="15">
      <c r="A11">
        <v>6</v>
      </c>
      <c r="B11" s="3">
        <v>117</v>
      </c>
      <c r="C11" t="s">
        <v>277</v>
      </c>
      <c r="D11" t="s">
        <v>172</v>
      </c>
      <c r="E11" t="s">
        <v>278</v>
      </c>
      <c r="F11" t="s">
        <v>279</v>
      </c>
      <c r="G11" s="3">
        <v>8</v>
      </c>
      <c r="H11" t="s">
        <v>280</v>
      </c>
      <c r="I11" s="4">
        <v>3373</v>
      </c>
      <c r="J11" s="3" t="s">
        <v>281</v>
      </c>
      <c r="K11" t="s">
        <v>259</v>
      </c>
    </row>
    <row r="12" spans="1:11" ht="15">
      <c r="A12">
        <v>7</v>
      </c>
      <c r="B12" s="3">
        <v>111</v>
      </c>
      <c r="C12" t="s">
        <v>282</v>
      </c>
      <c r="D12" t="s">
        <v>172</v>
      </c>
      <c r="E12" t="s">
        <v>164</v>
      </c>
      <c r="F12" t="s">
        <v>283</v>
      </c>
      <c r="G12" s="3">
        <v>8</v>
      </c>
      <c r="H12" t="s">
        <v>284</v>
      </c>
      <c r="I12" s="4">
        <v>4208</v>
      </c>
      <c r="J12" s="3" t="s">
        <v>285</v>
      </c>
      <c r="K12" t="s">
        <v>259</v>
      </c>
    </row>
    <row r="13" spans="1:11" ht="15">
      <c r="A13">
        <v>8</v>
      </c>
      <c r="B13" s="3">
        <v>108</v>
      </c>
      <c r="C13" t="s">
        <v>286</v>
      </c>
      <c r="D13" t="s">
        <v>148</v>
      </c>
      <c r="E13" t="s">
        <v>287</v>
      </c>
      <c r="F13" t="s">
        <v>288</v>
      </c>
      <c r="G13" s="3">
        <v>8</v>
      </c>
      <c r="H13" t="s">
        <v>289</v>
      </c>
      <c r="I13" s="4">
        <v>5076</v>
      </c>
      <c r="J13" s="3" t="s">
        <v>290</v>
      </c>
      <c r="K13" t="s">
        <v>259</v>
      </c>
    </row>
    <row r="14" spans="1:11" ht="15">
      <c r="A14">
        <v>9</v>
      </c>
      <c r="B14" s="3">
        <v>114</v>
      </c>
      <c r="C14" t="s">
        <v>291</v>
      </c>
      <c r="D14" t="s">
        <v>292</v>
      </c>
      <c r="E14" t="s">
        <v>129</v>
      </c>
      <c r="F14" t="s">
        <v>293</v>
      </c>
      <c r="G14" s="3">
        <v>8</v>
      </c>
      <c r="H14" t="s">
        <v>294</v>
      </c>
      <c r="I14" s="4">
        <v>33143</v>
      </c>
      <c r="J14" s="4">
        <v>28067</v>
      </c>
      <c r="K14" t="s">
        <v>259</v>
      </c>
    </row>
    <row r="15" spans="1:11" ht="15">
      <c r="A15">
        <v>10</v>
      </c>
      <c r="B15" s="3">
        <v>116</v>
      </c>
      <c r="C15" t="s">
        <v>295</v>
      </c>
      <c r="D15" t="s">
        <v>296</v>
      </c>
      <c r="E15" t="s">
        <v>215</v>
      </c>
      <c r="F15" t="s">
        <v>297</v>
      </c>
      <c r="G15" s="3">
        <v>8</v>
      </c>
      <c r="H15" t="s">
        <v>298</v>
      </c>
      <c r="I15" s="4">
        <v>50696</v>
      </c>
      <c r="J15" s="4">
        <v>17553</v>
      </c>
      <c r="K15" t="s">
        <v>259</v>
      </c>
    </row>
    <row r="16" spans="1:11" ht="15">
      <c r="A16">
        <v>11</v>
      </c>
      <c r="B16" s="3">
        <v>113</v>
      </c>
      <c r="C16" t="s">
        <v>299</v>
      </c>
      <c r="D16" t="s">
        <v>107</v>
      </c>
      <c r="E16" t="s">
        <v>300</v>
      </c>
      <c r="F16" t="s">
        <v>301</v>
      </c>
      <c r="G16" s="3">
        <v>8</v>
      </c>
      <c r="H16" t="s">
        <v>302</v>
      </c>
      <c r="I16" s="3" t="s">
        <v>303</v>
      </c>
      <c r="J16" s="4">
        <v>33635</v>
      </c>
      <c r="K16" t="s">
        <v>259</v>
      </c>
    </row>
    <row r="17" spans="1:10" s="1" customFormat="1" ht="15">
      <c r="A17" s="1" t="s">
        <v>145</v>
      </c>
      <c r="B17" s="2"/>
      <c r="G17" s="2"/>
      <c r="I17" s="2"/>
      <c r="J17" s="2"/>
    </row>
    <row r="19" ht="15">
      <c r="H19">
        <f>(46800/((3600+(12*60)+28)))*3.6</f>
        <v>38.74885004599816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4"/>
  <sheetViews>
    <sheetView zoomScalePageLayoutView="0" workbookViewId="0" topLeftCell="A1">
      <selection activeCell="C8" sqref="C8"/>
    </sheetView>
  </sheetViews>
  <sheetFormatPr defaultColWidth="11.421875" defaultRowHeight="15"/>
  <cols>
    <col min="1" max="1" width="11.421875" style="0" customWidth="1"/>
    <col min="2" max="2" width="9.140625" style="3" customWidth="1"/>
    <col min="3" max="3" width="13.57421875" style="0" customWidth="1"/>
    <col min="5" max="5" width="63.00390625" style="0" customWidth="1"/>
    <col min="6" max="6" width="14.00390625" style="0" customWidth="1"/>
    <col min="7" max="7" width="8.140625" style="3" customWidth="1"/>
    <col min="9" max="9" width="9.421875" style="3" customWidth="1"/>
    <col min="10" max="10" width="10.140625" style="3" customWidth="1"/>
  </cols>
  <sheetData>
    <row r="1" spans="1:10" s="1" customFormat="1" ht="15">
      <c r="A1" s="1" t="s">
        <v>0</v>
      </c>
      <c r="B1" s="2"/>
      <c r="G1" s="2"/>
      <c r="I1" s="2"/>
      <c r="J1" s="2"/>
    </row>
    <row r="2" spans="1:10" s="1" customFormat="1" ht="15">
      <c r="A2" s="1" t="s">
        <v>309</v>
      </c>
      <c r="B2" s="2"/>
      <c r="G2" s="2"/>
      <c r="I2" s="2"/>
      <c r="J2" s="2"/>
    </row>
    <row r="5" spans="1:11" s="1" customFormat="1" ht="15">
      <c r="A5" s="1" t="s">
        <v>2</v>
      </c>
      <c r="B5" s="2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 s="3">
        <v>130</v>
      </c>
      <c r="C6" t="s">
        <v>310</v>
      </c>
      <c r="D6" t="s">
        <v>311</v>
      </c>
      <c r="E6" t="s">
        <v>312</v>
      </c>
      <c r="F6" t="s">
        <v>313</v>
      </c>
      <c r="G6" s="3">
        <v>23</v>
      </c>
      <c r="H6" t="s">
        <v>314</v>
      </c>
      <c r="K6" t="s">
        <v>315</v>
      </c>
    </row>
    <row r="7" spans="1:11" ht="15">
      <c r="A7">
        <v>2</v>
      </c>
      <c r="B7" s="3">
        <v>146</v>
      </c>
      <c r="C7" t="s">
        <v>316</v>
      </c>
      <c r="D7" t="s">
        <v>317</v>
      </c>
      <c r="E7" t="s">
        <v>312</v>
      </c>
      <c r="F7" t="s">
        <v>318</v>
      </c>
      <c r="G7" s="3">
        <v>23</v>
      </c>
      <c r="H7" t="s">
        <v>319</v>
      </c>
      <c r="I7" s="4">
        <v>2658</v>
      </c>
      <c r="J7" s="4">
        <v>2658</v>
      </c>
      <c r="K7" t="s">
        <v>315</v>
      </c>
    </row>
    <row r="8" spans="1:11" ht="15">
      <c r="A8">
        <v>3</v>
      </c>
      <c r="B8" s="3">
        <v>136</v>
      </c>
      <c r="C8" t="s">
        <v>320</v>
      </c>
      <c r="D8" t="s">
        <v>321</v>
      </c>
      <c r="E8" t="s">
        <v>322</v>
      </c>
      <c r="F8" t="s">
        <v>323</v>
      </c>
      <c r="G8" s="3">
        <v>23</v>
      </c>
      <c r="H8" t="s">
        <v>324</v>
      </c>
      <c r="I8" s="4">
        <v>8204</v>
      </c>
      <c r="J8" s="4">
        <v>5546</v>
      </c>
      <c r="K8" t="s">
        <v>315</v>
      </c>
    </row>
    <row r="9" spans="1:11" ht="15">
      <c r="A9">
        <v>4</v>
      </c>
      <c r="B9" s="3">
        <v>63</v>
      </c>
      <c r="C9" t="s">
        <v>325</v>
      </c>
      <c r="D9" t="s">
        <v>326</v>
      </c>
      <c r="E9" t="s">
        <v>327</v>
      </c>
      <c r="F9" t="s">
        <v>328</v>
      </c>
      <c r="G9" s="3">
        <v>23</v>
      </c>
      <c r="H9" t="s">
        <v>329</v>
      </c>
      <c r="I9" s="4">
        <v>14591</v>
      </c>
      <c r="J9" s="4">
        <v>6387</v>
      </c>
      <c r="K9" t="s">
        <v>315</v>
      </c>
    </row>
    <row r="10" spans="1:11" ht="15">
      <c r="A10">
        <v>5</v>
      </c>
      <c r="B10" s="3">
        <v>112</v>
      </c>
      <c r="C10" t="s">
        <v>330</v>
      </c>
      <c r="D10" t="s">
        <v>59</v>
      </c>
      <c r="E10" t="s">
        <v>331</v>
      </c>
      <c r="F10" t="s">
        <v>332</v>
      </c>
      <c r="G10" s="3">
        <v>23</v>
      </c>
      <c r="H10" t="s">
        <v>333</v>
      </c>
      <c r="I10" s="4">
        <v>14635</v>
      </c>
      <c r="J10" s="3" t="s">
        <v>334</v>
      </c>
      <c r="K10" t="s">
        <v>315</v>
      </c>
    </row>
    <row r="11" spans="1:11" ht="15">
      <c r="A11">
        <v>6</v>
      </c>
      <c r="B11" s="3">
        <v>135</v>
      </c>
      <c r="C11" t="s">
        <v>335</v>
      </c>
      <c r="D11" t="s">
        <v>336</v>
      </c>
      <c r="E11" t="s">
        <v>322</v>
      </c>
      <c r="F11" t="s">
        <v>337</v>
      </c>
      <c r="G11" s="3">
        <v>23</v>
      </c>
      <c r="H11" t="s">
        <v>338</v>
      </c>
      <c r="I11" s="4">
        <v>14842</v>
      </c>
      <c r="J11" s="3" t="s">
        <v>339</v>
      </c>
      <c r="K11" t="s">
        <v>315</v>
      </c>
    </row>
    <row r="12" spans="1:11" ht="15">
      <c r="A12">
        <v>7</v>
      </c>
      <c r="B12" s="3">
        <v>150</v>
      </c>
      <c r="C12" t="s">
        <v>340</v>
      </c>
      <c r="D12" t="s">
        <v>341</v>
      </c>
      <c r="F12" t="s">
        <v>342</v>
      </c>
      <c r="G12" s="3">
        <v>23</v>
      </c>
      <c r="H12" t="s">
        <v>343</v>
      </c>
      <c r="I12" s="4">
        <v>15155</v>
      </c>
      <c r="J12" s="3" t="s">
        <v>344</v>
      </c>
      <c r="K12" t="s">
        <v>315</v>
      </c>
    </row>
    <row r="13" spans="1:11" ht="15">
      <c r="A13">
        <v>8</v>
      </c>
      <c r="B13" s="3">
        <v>2</v>
      </c>
      <c r="C13" t="s">
        <v>345</v>
      </c>
      <c r="D13" t="s">
        <v>346</v>
      </c>
      <c r="E13" t="s">
        <v>347</v>
      </c>
      <c r="F13" t="s">
        <v>348</v>
      </c>
      <c r="G13" s="3">
        <v>23</v>
      </c>
      <c r="H13" t="s">
        <v>349</v>
      </c>
      <c r="I13" s="4">
        <v>15915</v>
      </c>
      <c r="J13" s="3" t="s">
        <v>350</v>
      </c>
      <c r="K13" t="s">
        <v>315</v>
      </c>
    </row>
    <row r="14" spans="1:11" ht="15">
      <c r="A14">
        <v>9</v>
      </c>
      <c r="B14" s="3">
        <v>99</v>
      </c>
      <c r="C14" t="s">
        <v>117</v>
      </c>
      <c r="D14" t="s">
        <v>351</v>
      </c>
      <c r="E14" t="s">
        <v>352</v>
      </c>
      <c r="F14" t="s">
        <v>353</v>
      </c>
      <c r="G14" s="3">
        <v>23</v>
      </c>
      <c r="H14" t="s">
        <v>354</v>
      </c>
      <c r="I14" s="4">
        <v>16559</v>
      </c>
      <c r="J14" s="3" t="s">
        <v>355</v>
      </c>
      <c r="K14" t="s">
        <v>315</v>
      </c>
    </row>
    <row r="15" spans="1:11" ht="15">
      <c r="A15">
        <v>10</v>
      </c>
      <c r="B15" s="3">
        <v>19</v>
      </c>
      <c r="C15" t="s">
        <v>356</v>
      </c>
      <c r="D15" t="s">
        <v>357</v>
      </c>
      <c r="E15" t="s">
        <v>358</v>
      </c>
      <c r="F15" t="s">
        <v>359</v>
      </c>
      <c r="G15" s="3">
        <v>23</v>
      </c>
      <c r="H15" t="s">
        <v>360</v>
      </c>
      <c r="I15" s="4">
        <v>16564</v>
      </c>
      <c r="J15" s="3" t="s">
        <v>361</v>
      </c>
      <c r="K15" t="s">
        <v>315</v>
      </c>
    </row>
    <row r="16" spans="1:11" ht="15">
      <c r="A16">
        <v>11</v>
      </c>
      <c r="B16" s="3">
        <v>114</v>
      </c>
      <c r="C16" t="s">
        <v>362</v>
      </c>
      <c r="D16" t="s">
        <v>363</v>
      </c>
      <c r="E16" t="s">
        <v>364</v>
      </c>
      <c r="F16" t="s">
        <v>365</v>
      </c>
      <c r="G16" s="3">
        <v>23</v>
      </c>
      <c r="H16" t="s">
        <v>366</v>
      </c>
      <c r="I16" s="4">
        <v>16796</v>
      </c>
      <c r="J16" s="3" t="s">
        <v>367</v>
      </c>
      <c r="K16" t="s">
        <v>315</v>
      </c>
    </row>
    <row r="17" spans="1:11" ht="15">
      <c r="A17">
        <v>12</v>
      </c>
      <c r="B17" s="3">
        <v>47</v>
      </c>
      <c r="C17" t="s">
        <v>368</v>
      </c>
      <c r="D17" t="s">
        <v>369</v>
      </c>
      <c r="E17" t="s">
        <v>370</v>
      </c>
      <c r="F17" t="s">
        <v>371</v>
      </c>
      <c r="G17" s="3">
        <v>23</v>
      </c>
      <c r="H17" t="s">
        <v>372</v>
      </c>
      <c r="I17" s="4">
        <v>16812</v>
      </c>
      <c r="J17" s="3" t="s">
        <v>373</v>
      </c>
      <c r="K17" t="s">
        <v>315</v>
      </c>
    </row>
    <row r="18" spans="1:11" ht="15">
      <c r="A18">
        <v>13</v>
      </c>
      <c r="B18" s="3">
        <v>39</v>
      </c>
      <c r="C18" t="s">
        <v>374</v>
      </c>
      <c r="D18" t="s">
        <v>375</v>
      </c>
      <c r="E18" t="s">
        <v>376</v>
      </c>
      <c r="F18" t="s">
        <v>377</v>
      </c>
      <c r="G18" s="3">
        <v>23</v>
      </c>
      <c r="H18" t="s">
        <v>378</v>
      </c>
      <c r="I18" s="4">
        <v>17081</v>
      </c>
      <c r="J18" s="3" t="s">
        <v>379</v>
      </c>
      <c r="K18" t="s">
        <v>315</v>
      </c>
    </row>
    <row r="19" spans="1:11" ht="15">
      <c r="A19">
        <v>14</v>
      </c>
      <c r="B19" s="3">
        <v>138</v>
      </c>
      <c r="C19" t="s">
        <v>380</v>
      </c>
      <c r="D19" t="s">
        <v>381</v>
      </c>
      <c r="E19" t="s">
        <v>382</v>
      </c>
      <c r="F19" t="s">
        <v>383</v>
      </c>
      <c r="G19" s="3">
        <v>23</v>
      </c>
      <c r="H19" t="s">
        <v>384</v>
      </c>
      <c r="I19" s="4">
        <v>17439</v>
      </c>
      <c r="J19" s="3" t="s">
        <v>385</v>
      </c>
      <c r="K19" t="s">
        <v>315</v>
      </c>
    </row>
    <row r="20" spans="1:11" ht="15">
      <c r="A20">
        <v>15</v>
      </c>
      <c r="B20" s="3">
        <v>67</v>
      </c>
      <c r="C20" t="s">
        <v>386</v>
      </c>
      <c r="D20" t="s">
        <v>387</v>
      </c>
      <c r="E20" t="s">
        <v>388</v>
      </c>
      <c r="F20" t="s">
        <v>389</v>
      </c>
      <c r="G20" s="3">
        <v>23</v>
      </c>
      <c r="H20" t="s">
        <v>390</v>
      </c>
      <c r="I20" s="4">
        <v>17572</v>
      </c>
      <c r="J20" s="3" t="s">
        <v>391</v>
      </c>
      <c r="K20" t="s">
        <v>315</v>
      </c>
    </row>
    <row r="21" spans="1:11" ht="15">
      <c r="A21">
        <v>16</v>
      </c>
      <c r="B21" s="3">
        <v>129</v>
      </c>
      <c r="C21" t="s">
        <v>392</v>
      </c>
      <c r="D21" t="s">
        <v>393</v>
      </c>
      <c r="E21" t="s">
        <v>394</v>
      </c>
      <c r="F21" t="s">
        <v>395</v>
      </c>
      <c r="G21" s="3">
        <v>23</v>
      </c>
      <c r="H21" t="s">
        <v>396</v>
      </c>
      <c r="I21" s="4">
        <v>17657</v>
      </c>
      <c r="J21" s="3" t="s">
        <v>397</v>
      </c>
      <c r="K21" t="s">
        <v>315</v>
      </c>
    </row>
    <row r="22" spans="1:11" ht="15">
      <c r="A22">
        <v>17</v>
      </c>
      <c r="B22" s="3">
        <v>119</v>
      </c>
      <c r="C22" t="s">
        <v>398</v>
      </c>
      <c r="D22" t="s">
        <v>33</v>
      </c>
      <c r="E22" t="s">
        <v>399</v>
      </c>
      <c r="F22" t="s">
        <v>400</v>
      </c>
      <c r="G22" s="3">
        <v>23</v>
      </c>
      <c r="H22" t="s">
        <v>401</v>
      </c>
      <c r="I22" s="4">
        <v>18005</v>
      </c>
      <c r="J22" s="3" t="s">
        <v>402</v>
      </c>
      <c r="K22" t="s">
        <v>315</v>
      </c>
    </row>
    <row r="23" spans="1:11" ht="15">
      <c r="A23">
        <v>18</v>
      </c>
      <c r="B23" s="3">
        <v>6</v>
      </c>
      <c r="C23" t="s">
        <v>403</v>
      </c>
      <c r="D23" t="s">
        <v>404</v>
      </c>
      <c r="E23" t="s">
        <v>347</v>
      </c>
      <c r="F23" t="s">
        <v>353</v>
      </c>
      <c r="G23" s="3">
        <v>23</v>
      </c>
      <c r="H23" t="s">
        <v>405</v>
      </c>
      <c r="I23" s="4">
        <v>18259</v>
      </c>
      <c r="J23" s="3" t="s">
        <v>406</v>
      </c>
      <c r="K23" t="s">
        <v>315</v>
      </c>
    </row>
    <row r="24" spans="1:11" ht="15">
      <c r="A24">
        <v>19</v>
      </c>
      <c r="B24" s="3">
        <v>50</v>
      </c>
      <c r="C24" t="s">
        <v>407</v>
      </c>
      <c r="D24" t="s">
        <v>91</v>
      </c>
      <c r="E24" t="s">
        <v>408</v>
      </c>
      <c r="F24" t="s">
        <v>409</v>
      </c>
      <c r="G24" s="3">
        <v>23</v>
      </c>
      <c r="H24" t="s">
        <v>410</v>
      </c>
      <c r="I24" s="4">
        <v>18430</v>
      </c>
      <c r="J24" s="3" t="s">
        <v>411</v>
      </c>
      <c r="K24" t="s">
        <v>315</v>
      </c>
    </row>
    <row r="25" spans="1:11" ht="15">
      <c r="A25">
        <v>20</v>
      </c>
      <c r="B25" s="3">
        <v>87</v>
      </c>
      <c r="C25" t="s">
        <v>412</v>
      </c>
      <c r="D25" t="s">
        <v>413</v>
      </c>
      <c r="E25" t="s">
        <v>414</v>
      </c>
      <c r="F25" t="s">
        <v>415</v>
      </c>
      <c r="G25" s="3">
        <v>23</v>
      </c>
      <c r="H25" t="s">
        <v>416</v>
      </c>
      <c r="I25" s="4">
        <v>18536</v>
      </c>
      <c r="J25" s="3" t="s">
        <v>417</v>
      </c>
      <c r="K25" t="s">
        <v>315</v>
      </c>
    </row>
    <row r="26" spans="1:11" ht="15">
      <c r="A26">
        <v>21</v>
      </c>
      <c r="B26" s="3">
        <v>34</v>
      </c>
      <c r="C26" t="s">
        <v>418</v>
      </c>
      <c r="D26" t="s">
        <v>419</v>
      </c>
      <c r="E26" t="s">
        <v>420</v>
      </c>
      <c r="F26" t="s">
        <v>421</v>
      </c>
      <c r="G26" s="3">
        <v>23</v>
      </c>
      <c r="H26" t="s">
        <v>422</v>
      </c>
      <c r="I26" s="4">
        <v>18609</v>
      </c>
      <c r="J26" s="3" t="s">
        <v>423</v>
      </c>
      <c r="K26" t="s">
        <v>315</v>
      </c>
    </row>
    <row r="27" spans="1:11" ht="15">
      <c r="A27">
        <v>22</v>
      </c>
      <c r="B27" s="3">
        <v>120</v>
      </c>
      <c r="C27" t="s">
        <v>424</v>
      </c>
      <c r="D27" t="s">
        <v>425</v>
      </c>
      <c r="E27" t="s">
        <v>426</v>
      </c>
      <c r="F27" t="s">
        <v>427</v>
      </c>
      <c r="G27" s="3">
        <v>23</v>
      </c>
      <c r="H27" t="s">
        <v>428</v>
      </c>
      <c r="I27" s="4">
        <v>18641</v>
      </c>
      <c r="J27" s="3" t="s">
        <v>429</v>
      </c>
      <c r="K27" t="s">
        <v>315</v>
      </c>
    </row>
    <row r="28" spans="1:11" ht="15">
      <c r="A28">
        <v>23</v>
      </c>
      <c r="B28" s="3">
        <v>81</v>
      </c>
      <c r="C28" t="s">
        <v>430</v>
      </c>
      <c r="D28" t="s">
        <v>431</v>
      </c>
      <c r="E28" t="s">
        <v>432</v>
      </c>
      <c r="F28" t="s">
        <v>433</v>
      </c>
      <c r="G28" s="3">
        <v>23</v>
      </c>
      <c r="H28" t="s">
        <v>434</v>
      </c>
      <c r="I28" s="4">
        <v>18975</v>
      </c>
      <c r="J28" s="3" t="s">
        <v>435</v>
      </c>
      <c r="K28" t="s">
        <v>315</v>
      </c>
    </row>
    <row r="29" spans="1:11" ht="15">
      <c r="A29">
        <v>24</v>
      </c>
      <c r="B29" s="3">
        <v>110</v>
      </c>
      <c r="C29" t="s">
        <v>436</v>
      </c>
      <c r="D29" t="s">
        <v>437</v>
      </c>
      <c r="E29" t="s">
        <v>331</v>
      </c>
      <c r="F29" t="s">
        <v>438</v>
      </c>
      <c r="G29" s="3">
        <v>23</v>
      </c>
      <c r="H29" t="s">
        <v>439</v>
      </c>
      <c r="I29" s="4">
        <v>19308</v>
      </c>
      <c r="J29" s="3" t="s">
        <v>440</v>
      </c>
      <c r="K29" t="s">
        <v>315</v>
      </c>
    </row>
    <row r="30" spans="1:11" ht="15">
      <c r="A30">
        <v>25</v>
      </c>
      <c r="B30" s="3">
        <v>14</v>
      </c>
      <c r="C30" t="s">
        <v>441</v>
      </c>
      <c r="D30" t="s">
        <v>442</v>
      </c>
      <c r="E30" t="s">
        <v>443</v>
      </c>
      <c r="F30" t="s">
        <v>444</v>
      </c>
      <c r="G30" s="3">
        <v>23</v>
      </c>
      <c r="H30" t="s">
        <v>445</v>
      </c>
      <c r="I30" s="4">
        <v>19378</v>
      </c>
      <c r="J30" s="3" t="s">
        <v>281</v>
      </c>
      <c r="K30" t="s">
        <v>315</v>
      </c>
    </row>
    <row r="31" spans="1:11" ht="15">
      <c r="A31">
        <v>26</v>
      </c>
      <c r="B31" s="3">
        <v>17</v>
      </c>
      <c r="C31" t="s">
        <v>446</v>
      </c>
      <c r="D31" t="s">
        <v>375</v>
      </c>
      <c r="E31" t="s">
        <v>447</v>
      </c>
      <c r="F31" t="s">
        <v>448</v>
      </c>
      <c r="G31" s="3">
        <v>23</v>
      </c>
      <c r="H31" t="s">
        <v>449</v>
      </c>
      <c r="I31" s="4">
        <v>19410</v>
      </c>
      <c r="J31" s="3" t="s">
        <v>429</v>
      </c>
      <c r="K31" t="s">
        <v>315</v>
      </c>
    </row>
    <row r="32" spans="1:11" ht="15">
      <c r="A32">
        <v>27</v>
      </c>
      <c r="B32" s="3">
        <v>7</v>
      </c>
      <c r="C32" t="s">
        <v>450</v>
      </c>
      <c r="D32" t="s">
        <v>91</v>
      </c>
      <c r="E32" t="s">
        <v>451</v>
      </c>
      <c r="F32" t="s">
        <v>452</v>
      </c>
      <c r="G32" s="3">
        <v>23</v>
      </c>
      <c r="H32" t="s">
        <v>453</v>
      </c>
      <c r="I32" s="4">
        <v>19754</v>
      </c>
      <c r="J32" s="3" t="s">
        <v>454</v>
      </c>
      <c r="K32" t="s">
        <v>315</v>
      </c>
    </row>
    <row r="33" spans="1:11" ht="15">
      <c r="A33">
        <v>28</v>
      </c>
      <c r="B33" s="3">
        <v>153</v>
      </c>
      <c r="C33" t="s">
        <v>455</v>
      </c>
      <c r="D33" t="s">
        <v>357</v>
      </c>
      <c r="E33" t="s">
        <v>456</v>
      </c>
      <c r="F33" t="s">
        <v>457</v>
      </c>
      <c r="G33" s="3">
        <v>23</v>
      </c>
      <c r="H33" t="s">
        <v>458</v>
      </c>
      <c r="I33" s="4">
        <v>20539</v>
      </c>
      <c r="J33" s="3" t="s">
        <v>459</v>
      </c>
      <c r="K33" t="s">
        <v>315</v>
      </c>
    </row>
    <row r="34" spans="1:11" ht="15">
      <c r="A34">
        <v>29</v>
      </c>
      <c r="B34" s="3">
        <v>75</v>
      </c>
      <c r="C34" t="s">
        <v>460</v>
      </c>
      <c r="D34" t="s">
        <v>387</v>
      </c>
      <c r="E34" t="s">
        <v>461</v>
      </c>
      <c r="F34" t="s">
        <v>462</v>
      </c>
      <c r="G34" s="3">
        <v>23</v>
      </c>
      <c r="H34" t="s">
        <v>463</v>
      </c>
      <c r="I34" s="4">
        <v>20596</v>
      </c>
      <c r="J34" s="3" t="s">
        <v>464</v>
      </c>
      <c r="K34" t="s">
        <v>315</v>
      </c>
    </row>
    <row r="35" spans="1:11" ht="15">
      <c r="A35">
        <v>30</v>
      </c>
      <c r="B35" s="3">
        <v>111</v>
      </c>
      <c r="C35" t="s">
        <v>465</v>
      </c>
      <c r="D35" t="s">
        <v>219</v>
      </c>
      <c r="E35" t="s">
        <v>331</v>
      </c>
      <c r="F35" t="s">
        <v>466</v>
      </c>
      <c r="G35" s="3">
        <v>23</v>
      </c>
      <c r="H35" t="s">
        <v>467</v>
      </c>
      <c r="I35" s="4">
        <v>20663</v>
      </c>
      <c r="J35" s="3" t="s">
        <v>468</v>
      </c>
      <c r="K35" t="s">
        <v>315</v>
      </c>
    </row>
    <row r="36" spans="1:11" ht="15">
      <c r="A36">
        <v>31</v>
      </c>
      <c r="B36" s="3">
        <v>52</v>
      </c>
      <c r="C36" t="s">
        <v>469</v>
      </c>
      <c r="D36" t="s">
        <v>470</v>
      </c>
      <c r="E36" t="s">
        <v>471</v>
      </c>
      <c r="F36" t="s">
        <v>472</v>
      </c>
      <c r="G36" s="3">
        <v>23</v>
      </c>
      <c r="H36" t="s">
        <v>473</v>
      </c>
      <c r="I36" s="4">
        <v>20687</v>
      </c>
      <c r="J36" s="3" t="s">
        <v>474</v>
      </c>
      <c r="K36" t="s">
        <v>315</v>
      </c>
    </row>
    <row r="37" spans="1:11" ht="15">
      <c r="A37">
        <v>32</v>
      </c>
      <c r="B37" s="3">
        <v>152</v>
      </c>
      <c r="C37" t="s">
        <v>475</v>
      </c>
      <c r="D37" t="s">
        <v>476</v>
      </c>
      <c r="E37" t="s">
        <v>477</v>
      </c>
      <c r="F37" t="s">
        <v>478</v>
      </c>
      <c r="G37" s="3">
        <v>23</v>
      </c>
      <c r="H37" t="s">
        <v>479</v>
      </c>
      <c r="I37" s="4">
        <v>21032</v>
      </c>
      <c r="J37" s="3" t="s">
        <v>480</v>
      </c>
      <c r="K37" t="s">
        <v>315</v>
      </c>
    </row>
    <row r="38" spans="1:11" ht="15">
      <c r="A38">
        <v>33</v>
      </c>
      <c r="B38" s="3">
        <v>118</v>
      </c>
      <c r="C38" t="s">
        <v>481</v>
      </c>
      <c r="D38" t="s">
        <v>413</v>
      </c>
      <c r="E38" t="s">
        <v>482</v>
      </c>
      <c r="F38" t="s">
        <v>483</v>
      </c>
      <c r="G38" s="3">
        <v>23</v>
      </c>
      <c r="H38" t="s">
        <v>484</v>
      </c>
      <c r="I38" s="4">
        <v>21282</v>
      </c>
      <c r="J38" s="3" t="s">
        <v>485</v>
      </c>
      <c r="K38" t="s">
        <v>315</v>
      </c>
    </row>
    <row r="39" spans="1:11" ht="15">
      <c r="A39">
        <v>34</v>
      </c>
      <c r="B39" s="3">
        <v>148</v>
      </c>
      <c r="C39" t="s">
        <v>117</v>
      </c>
      <c r="D39" t="s">
        <v>486</v>
      </c>
      <c r="E39" t="s">
        <v>487</v>
      </c>
      <c r="F39" t="s">
        <v>488</v>
      </c>
      <c r="G39" s="3">
        <v>23</v>
      </c>
      <c r="H39" t="s">
        <v>489</v>
      </c>
      <c r="I39" s="4">
        <v>21721</v>
      </c>
      <c r="J39" s="3" t="s">
        <v>490</v>
      </c>
      <c r="K39" t="s">
        <v>315</v>
      </c>
    </row>
    <row r="40" spans="1:11" ht="15">
      <c r="A40">
        <v>35</v>
      </c>
      <c r="B40" s="3">
        <v>125</v>
      </c>
      <c r="C40" t="s">
        <v>491</v>
      </c>
      <c r="D40" t="s">
        <v>492</v>
      </c>
      <c r="E40" t="s">
        <v>493</v>
      </c>
      <c r="F40" t="s">
        <v>494</v>
      </c>
      <c r="G40" s="3">
        <v>23</v>
      </c>
      <c r="H40" t="s">
        <v>495</v>
      </c>
      <c r="I40" s="4">
        <v>21763</v>
      </c>
      <c r="J40" s="3" t="s">
        <v>496</v>
      </c>
      <c r="K40" t="s">
        <v>315</v>
      </c>
    </row>
    <row r="41" spans="1:11" ht="15">
      <c r="A41">
        <v>36</v>
      </c>
      <c r="B41" s="3">
        <v>30</v>
      </c>
      <c r="C41" t="s">
        <v>497</v>
      </c>
      <c r="D41" t="s">
        <v>346</v>
      </c>
      <c r="E41" t="s">
        <v>498</v>
      </c>
      <c r="F41" t="s">
        <v>499</v>
      </c>
      <c r="G41" s="3">
        <v>23</v>
      </c>
      <c r="H41" t="s">
        <v>500</v>
      </c>
      <c r="I41" s="4">
        <v>22665</v>
      </c>
      <c r="J41" s="3" t="s">
        <v>501</v>
      </c>
      <c r="K41" t="s">
        <v>315</v>
      </c>
    </row>
    <row r="42" spans="1:11" ht="15">
      <c r="A42">
        <v>37</v>
      </c>
      <c r="B42" s="3">
        <v>44</v>
      </c>
      <c r="C42" t="s">
        <v>502</v>
      </c>
      <c r="D42" t="s">
        <v>503</v>
      </c>
      <c r="E42" t="s">
        <v>504</v>
      </c>
      <c r="F42" t="s">
        <v>505</v>
      </c>
      <c r="G42" s="3">
        <v>23</v>
      </c>
      <c r="H42" t="s">
        <v>506</v>
      </c>
      <c r="I42" s="4">
        <v>23066</v>
      </c>
      <c r="J42" s="3" t="s">
        <v>507</v>
      </c>
      <c r="K42" t="s">
        <v>315</v>
      </c>
    </row>
    <row r="43" spans="1:11" ht="15">
      <c r="A43">
        <v>38</v>
      </c>
      <c r="B43" s="3">
        <v>48</v>
      </c>
      <c r="C43" t="s">
        <v>436</v>
      </c>
      <c r="D43" t="s">
        <v>508</v>
      </c>
      <c r="E43" t="s">
        <v>509</v>
      </c>
      <c r="F43" t="s">
        <v>510</v>
      </c>
      <c r="G43" s="3">
        <v>23</v>
      </c>
      <c r="H43" t="s">
        <v>511</v>
      </c>
      <c r="I43" s="4">
        <v>23217</v>
      </c>
      <c r="J43" s="3" t="s">
        <v>512</v>
      </c>
      <c r="K43" t="s">
        <v>315</v>
      </c>
    </row>
    <row r="44" spans="1:11" ht="15">
      <c r="A44">
        <v>39</v>
      </c>
      <c r="B44" s="3">
        <v>144</v>
      </c>
      <c r="C44" t="s">
        <v>513</v>
      </c>
      <c r="D44" t="s">
        <v>514</v>
      </c>
      <c r="E44" t="s">
        <v>382</v>
      </c>
      <c r="F44" t="s">
        <v>515</v>
      </c>
      <c r="G44" s="3">
        <v>23</v>
      </c>
      <c r="H44" t="s">
        <v>516</v>
      </c>
      <c r="I44" s="4">
        <v>23611</v>
      </c>
      <c r="J44" s="3" t="s">
        <v>517</v>
      </c>
      <c r="K44" t="s">
        <v>315</v>
      </c>
    </row>
    <row r="45" spans="1:11" ht="15">
      <c r="A45">
        <v>40</v>
      </c>
      <c r="B45" s="3">
        <v>107</v>
      </c>
      <c r="C45" t="s">
        <v>518</v>
      </c>
      <c r="D45" t="s">
        <v>163</v>
      </c>
      <c r="E45" t="s">
        <v>331</v>
      </c>
      <c r="F45" t="s">
        <v>519</v>
      </c>
      <c r="G45" s="3">
        <v>23</v>
      </c>
      <c r="H45" t="s">
        <v>520</v>
      </c>
      <c r="I45" s="4">
        <v>23908</v>
      </c>
      <c r="J45" s="3" t="s">
        <v>185</v>
      </c>
      <c r="K45" t="s">
        <v>315</v>
      </c>
    </row>
    <row r="46" spans="1:11" ht="15">
      <c r="A46">
        <v>41</v>
      </c>
      <c r="B46" s="3">
        <v>36</v>
      </c>
      <c r="C46" t="s">
        <v>521</v>
      </c>
      <c r="D46" t="s">
        <v>20</v>
      </c>
      <c r="E46" t="s">
        <v>420</v>
      </c>
      <c r="F46" t="s">
        <v>522</v>
      </c>
      <c r="G46" s="3">
        <v>23</v>
      </c>
      <c r="H46" t="s">
        <v>523</v>
      </c>
      <c r="I46" s="4">
        <v>24719</v>
      </c>
      <c r="J46" s="3" t="s">
        <v>524</v>
      </c>
      <c r="K46" t="s">
        <v>315</v>
      </c>
    </row>
    <row r="47" spans="1:11" ht="15">
      <c r="A47">
        <v>42</v>
      </c>
      <c r="B47" s="3">
        <v>40</v>
      </c>
      <c r="C47" t="s">
        <v>525</v>
      </c>
      <c r="D47" t="s">
        <v>526</v>
      </c>
      <c r="E47" t="s">
        <v>527</v>
      </c>
      <c r="F47" t="s">
        <v>528</v>
      </c>
      <c r="G47" s="3">
        <v>23</v>
      </c>
      <c r="H47" t="s">
        <v>529</v>
      </c>
      <c r="I47" s="4">
        <v>24978</v>
      </c>
      <c r="J47" s="3" t="s">
        <v>530</v>
      </c>
      <c r="K47" t="s">
        <v>315</v>
      </c>
    </row>
    <row r="48" spans="1:11" ht="15">
      <c r="A48">
        <v>43</v>
      </c>
      <c r="B48" s="3">
        <v>1</v>
      </c>
      <c r="C48" t="s">
        <v>32</v>
      </c>
      <c r="D48" t="s">
        <v>531</v>
      </c>
      <c r="E48" t="s">
        <v>532</v>
      </c>
      <c r="F48" t="s">
        <v>533</v>
      </c>
      <c r="G48" s="3">
        <v>23</v>
      </c>
      <c r="H48" t="s">
        <v>534</v>
      </c>
      <c r="I48" s="4">
        <v>25205</v>
      </c>
      <c r="J48" s="3" t="s">
        <v>535</v>
      </c>
      <c r="K48" t="s">
        <v>315</v>
      </c>
    </row>
    <row r="49" spans="1:11" ht="15">
      <c r="A49">
        <v>44</v>
      </c>
      <c r="B49" s="3">
        <v>86</v>
      </c>
      <c r="C49" t="s">
        <v>536</v>
      </c>
      <c r="D49" t="s">
        <v>537</v>
      </c>
      <c r="E49" t="s">
        <v>538</v>
      </c>
      <c r="F49" t="s">
        <v>539</v>
      </c>
      <c r="G49" s="3">
        <v>23</v>
      </c>
      <c r="H49" t="s">
        <v>540</v>
      </c>
      <c r="I49" s="4">
        <v>25399</v>
      </c>
      <c r="J49" s="3" t="s">
        <v>541</v>
      </c>
      <c r="K49" t="s">
        <v>315</v>
      </c>
    </row>
    <row r="50" spans="1:11" ht="15">
      <c r="A50">
        <v>45</v>
      </c>
      <c r="B50" s="3">
        <v>83</v>
      </c>
      <c r="C50" t="s">
        <v>542</v>
      </c>
      <c r="D50" t="s">
        <v>219</v>
      </c>
      <c r="E50" t="s">
        <v>432</v>
      </c>
      <c r="F50" t="s">
        <v>543</v>
      </c>
      <c r="G50" s="3">
        <v>23</v>
      </c>
      <c r="H50" t="s">
        <v>544</v>
      </c>
      <c r="I50" s="4">
        <v>25419</v>
      </c>
      <c r="J50" s="3" t="s">
        <v>545</v>
      </c>
      <c r="K50" t="s">
        <v>315</v>
      </c>
    </row>
    <row r="51" spans="1:11" ht="15">
      <c r="A51">
        <v>46</v>
      </c>
      <c r="B51" s="3">
        <v>10</v>
      </c>
      <c r="C51" t="s">
        <v>546</v>
      </c>
      <c r="D51" t="s">
        <v>547</v>
      </c>
      <c r="E51" t="s">
        <v>548</v>
      </c>
      <c r="F51" t="s">
        <v>549</v>
      </c>
      <c r="G51" s="3">
        <v>23</v>
      </c>
      <c r="H51" t="s">
        <v>550</v>
      </c>
      <c r="I51" s="4">
        <v>25533</v>
      </c>
      <c r="J51" s="3" t="s">
        <v>551</v>
      </c>
      <c r="K51" t="s">
        <v>315</v>
      </c>
    </row>
    <row r="52" spans="1:11" ht="15">
      <c r="A52">
        <v>47</v>
      </c>
      <c r="B52" s="3">
        <v>45</v>
      </c>
      <c r="C52" t="s">
        <v>475</v>
      </c>
      <c r="D52" t="s">
        <v>470</v>
      </c>
      <c r="E52" t="s">
        <v>370</v>
      </c>
      <c r="F52" t="s">
        <v>552</v>
      </c>
      <c r="G52" s="3">
        <v>23</v>
      </c>
      <c r="H52" t="s">
        <v>553</v>
      </c>
      <c r="I52" s="4">
        <v>26404</v>
      </c>
      <c r="J52" s="3" t="s">
        <v>77</v>
      </c>
      <c r="K52" t="s">
        <v>315</v>
      </c>
    </row>
    <row r="53" spans="1:11" ht="15">
      <c r="A53">
        <v>48</v>
      </c>
      <c r="B53" s="3">
        <v>23</v>
      </c>
      <c r="C53" t="s">
        <v>554</v>
      </c>
      <c r="D53" t="s">
        <v>59</v>
      </c>
      <c r="E53" t="s">
        <v>358</v>
      </c>
      <c r="F53" t="s">
        <v>555</v>
      </c>
      <c r="G53" s="3">
        <v>23</v>
      </c>
      <c r="H53" t="s">
        <v>556</v>
      </c>
      <c r="I53" s="4">
        <v>26780</v>
      </c>
      <c r="J53" s="3" t="s">
        <v>557</v>
      </c>
      <c r="K53" t="s">
        <v>315</v>
      </c>
    </row>
    <row r="54" spans="1:11" ht="15">
      <c r="A54">
        <v>49</v>
      </c>
      <c r="B54" s="3">
        <v>94</v>
      </c>
      <c r="C54" t="s">
        <v>152</v>
      </c>
      <c r="D54" t="s">
        <v>558</v>
      </c>
      <c r="E54" t="s">
        <v>559</v>
      </c>
      <c r="F54" t="s">
        <v>560</v>
      </c>
      <c r="G54" s="3">
        <v>23</v>
      </c>
      <c r="H54" t="s">
        <v>561</v>
      </c>
      <c r="I54" s="4">
        <v>26822</v>
      </c>
      <c r="J54" s="3" t="s">
        <v>496</v>
      </c>
      <c r="K54" t="s">
        <v>315</v>
      </c>
    </row>
    <row r="55" spans="1:11" ht="15">
      <c r="A55">
        <v>50</v>
      </c>
      <c r="B55" s="3">
        <v>18</v>
      </c>
      <c r="C55" t="s">
        <v>562</v>
      </c>
      <c r="D55" t="s">
        <v>563</v>
      </c>
      <c r="E55" t="s">
        <v>447</v>
      </c>
      <c r="F55" t="s">
        <v>564</v>
      </c>
      <c r="G55" s="3">
        <v>23</v>
      </c>
      <c r="H55" t="s">
        <v>565</v>
      </c>
      <c r="I55" s="4">
        <v>26856</v>
      </c>
      <c r="J55" s="3" t="s">
        <v>566</v>
      </c>
      <c r="K55" t="s">
        <v>315</v>
      </c>
    </row>
    <row r="56" spans="1:11" ht="15">
      <c r="A56">
        <v>51</v>
      </c>
      <c r="B56" s="3">
        <v>37</v>
      </c>
      <c r="C56" t="s">
        <v>521</v>
      </c>
      <c r="D56" t="s">
        <v>567</v>
      </c>
      <c r="E56" t="s">
        <v>420</v>
      </c>
      <c r="F56" t="s">
        <v>522</v>
      </c>
      <c r="G56" s="3">
        <v>23</v>
      </c>
      <c r="H56" t="s">
        <v>568</v>
      </c>
      <c r="I56" s="4">
        <v>26862</v>
      </c>
      <c r="J56" s="3" t="s">
        <v>569</v>
      </c>
      <c r="K56" t="s">
        <v>315</v>
      </c>
    </row>
    <row r="57" spans="1:11" ht="15">
      <c r="A57">
        <v>52</v>
      </c>
      <c r="B57" s="3">
        <v>78</v>
      </c>
      <c r="C57" t="s">
        <v>570</v>
      </c>
      <c r="D57" t="s">
        <v>547</v>
      </c>
      <c r="E57" t="s">
        <v>571</v>
      </c>
      <c r="F57" t="s">
        <v>572</v>
      </c>
      <c r="G57" s="3">
        <v>23</v>
      </c>
      <c r="H57" t="s">
        <v>573</v>
      </c>
      <c r="I57" s="4">
        <v>27057</v>
      </c>
      <c r="J57" s="3" t="s">
        <v>574</v>
      </c>
      <c r="K57" t="s">
        <v>315</v>
      </c>
    </row>
    <row r="58" spans="1:11" ht="15">
      <c r="A58">
        <v>53</v>
      </c>
      <c r="B58" s="3">
        <v>134</v>
      </c>
      <c r="C58" t="s">
        <v>223</v>
      </c>
      <c r="D58" t="s">
        <v>563</v>
      </c>
      <c r="E58" t="s">
        <v>322</v>
      </c>
      <c r="F58" t="s">
        <v>575</v>
      </c>
      <c r="G58" s="3">
        <v>23</v>
      </c>
      <c r="H58" t="s">
        <v>576</v>
      </c>
      <c r="I58" s="4">
        <v>27374</v>
      </c>
      <c r="J58" s="3" t="s">
        <v>577</v>
      </c>
      <c r="K58" t="s">
        <v>315</v>
      </c>
    </row>
    <row r="59" spans="1:11" ht="15">
      <c r="A59">
        <v>54</v>
      </c>
      <c r="B59" s="3">
        <v>126</v>
      </c>
      <c r="C59" t="s">
        <v>578</v>
      </c>
      <c r="D59" t="s">
        <v>579</v>
      </c>
      <c r="E59" t="s">
        <v>493</v>
      </c>
      <c r="F59" t="s">
        <v>580</v>
      </c>
      <c r="G59" s="3">
        <v>23</v>
      </c>
      <c r="H59" t="s">
        <v>581</v>
      </c>
      <c r="I59" s="4">
        <v>27464</v>
      </c>
      <c r="J59" s="3" t="s">
        <v>582</v>
      </c>
      <c r="K59" t="s">
        <v>315</v>
      </c>
    </row>
    <row r="60" spans="1:11" ht="15">
      <c r="A60">
        <v>55</v>
      </c>
      <c r="B60" s="3">
        <v>33</v>
      </c>
      <c r="C60" t="s">
        <v>583</v>
      </c>
      <c r="D60" t="s">
        <v>554</v>
      </c>
      <c r="E60" t="s">
        <v>498</v>
      </c>
      <c r="F60" t="s">
        <v>584</v>
      </c>
      <c r="G60" s="3">
        <v>23</v>
      </c>
      <c r="H60" t="s">
        <v>585</v>
      </c>
      <c r="I60" s="4">
        <v>27736</v>
      </c>
      <c r="J60" s="3" t="s">
        <v>586</v>
      </c>
      <c r="K60" t="s">
        <v>315</v>
      </c>
    </row>
    <row r="61" spans="1:11" ht="15">
      <c r="A61">
        <v>56</v>
      </c>
      <c r="B61" s="3">
        <v>132</v>
      </c>
      <c r="C61" t="s">
        <v>587</v>
      </c>
      <c r="D61" t="s">
        <v>588</v>
      </c>
      <c r="E61" t="s">
        <v>589</v>
      </c>
      <c r="F61" t="s">
        <v>590</v>
      </c>
      <c r="G61" s="3">
        <v>23</v>
      </c>
      <c r="H61" t="s">
        <v>591</v>
      </c>
      <c r="I61" s="4">
        <v>27888</v>
      </c>
      <c r="J61" s="3" t="s">
        <v>592</v>
      </c>
      <c r="K61" t="s">
        <v>315</v>
      </c>
    </row>
    <row r="62" spans="1:11" ht="15">
      <c r="A62">
        <v>57</v>
      </c>
      <c r="B62" s="3">
        <v>43</v>
      </c>
      <c r="C62" t="s">
        <v>593</v>
      </c>
      <c r="D62" t="s">
        <v>594</v>
      </c>
      <c r="E62" t="s">
        <v>420</v>
      </c>
      <c r="F62" t="s">
        <v>595</v>
      </c>
      <c r="G62" s="3">
        <v>23</v>
      </c>
      <c r="H62" t="s">
        <v>596</v>
      </c>
      <c r="I62" s="4">
        <v>28438</v>
      </c>
      <c r="J62" s="3" t="s">
        <v>597</v>
      </c>
      <c r="K62" t="s">
        <v>315</v>
      </c>
    </row>
    <row r="63" spans="1:11" ht="15">
      <c r="A63">
        <v>58</v>
      </c>
      <c r="B63" s="3">
        <v>115</v>
      </c>
      <c r="C63" t="s">
        <v>508</v>
      </c>
      <c r="D63" t="s">
        <v>598</v>
      </c>
      <c r="E63" t="s">
        <v>331</v>
      </c>
      <c r="F63" t="s">
        <v>599</v>
      </c>
      <c r="G63" s="3">
        <v>23</v>
      </c>
      <c r="H63" t="s">
        <v>600</v>
      </c>
      <c r="I63" s="4">
        <v>28457</v>
      </c>
      <c r="J63" s="3" t="s">
        <v>601</v>
      </c>
      <c r="K63" t="s">
        <v>315</v>
      </c>
    </row>
    <row r="64" spans="1:11" ht="15">
      <c r="A64">
        <v>59</v>
      </c>
      <c r="B64" s="3">
        <v>76</v>
      </c>
      <c r="C64" t="s">
        <v>602</v>
      </c>
      <c r="D64" t="s">
        <v>603</v>
      </c>
      <c r="E64" t="s">
        <v>274</v>
      </c>
      <c r="F64" t="s">
        <v>604</v>
      </c>
      <c r="G64" s="3">
        <v>23</v>
      </c>
      <c r="H64" t="s">
        <v>605</v>
      </c>
      <c r="I64" s="4">
        <v>28539</v>
      </c>
      <c r="J64" s="3" t="s">
        <v>606</v>
      </c>
      <c r="K64" t="s">
        <v>315</v>
      </c>
    </row>
    <row r="65" spans="1:11" ht="15">
      <c r="A65">
        <v>60</v>
      </c>
      <c r="B65" s="3">
        <v>88</v>
      </c>
      <c r="C65" t="s">
        <v>607</v>
      </c>
      <c r="D65" t="s">
        <v>425</v>
      </c>
      <c r="E65" t="s">
        <v>608</v>
      </c>
      <c r="F65" t="s">
        <v>609</v>
      </c>
      <c r="G65" s="3">
        <v>23</v>
      </c>
      <c r="H65" t="s">
        <v>610</v>
      </c>
      <c r="I65" s="4">
        <v>28792</v>
      </c>
      <c r="J65" s="3" t="s">
        <v>263</v>
      </c>
      <c r="K65" t="s">
        <v>315</v>
      </c>
    </row>
    <row r="66" spans="1:11" ht="15">
      <c r="A66">
        <v>61</v>
      </c>
      <c r="B66" s="3">
        <v>143</v>
      </c>
      <c r="C66" t="s">
        <v>611</v>
      </c>
      <c r="D66" t="s">
        <v>612</v>
      </c>
      <c r="E66" t="s">
        <v>382</v>
      </c>
      <c r="F66" t="s">
        <v>613</v>
      </c>
      <c r="G66" s="3">
        <v>23</v>
      </c>
      <c r="H66" t="s">
        <v>614</v>
      </c>
      <c r="I66" s="4">
        <v>30060</v>
      </c>
      <c r="J66" s="4">
        <v>1268</v>
      </c>
      <c r="K66" t="s">
        <v>315</v>
      </c>
    </row>
    <row r="67" spans="1:11" ht="15">
      <c r="A67">
        <v>62</v>
      </c>
      <c r="B67" s="3">
        <v>82</v>
      </c>
      <c r="C67" t="s">
        <v>615</v>
      </c>
      <c r="D67" t="s">
        <v>357</v>
      </c>
      <c r="E67" t="s">
        <v>616</v>
      </c>
      <c r="F67" t="s">
        <v>617</v>
      </c>
      <c r="G67" s="3">
        <v>23</v>
      </c>
      <c r="H67" t="s">
        <v>618</v>
      </c>
      <c r="I67" s="4">
        <v>30999</v>
      </c>
      <c r="J67" s="3" t="s">
        <v>619</v>
      </c>
      <c r="K67" t="s">
        <v>315</v>
      </c>
    </row>
    <row r="68" spans="1:11" ht="15">
      <c r="A68">
        <v>63</v>
      </c>
      <c r="B68" s="3">
        <v>113</v>
      </c>
      <c r="C68" t="s">
        <v>330</v>
      </c>
      <c r="D68" t="s">
        <v>326</v>
      </c>
      <c r="E68" t="s">
        <v>331</v>
      </c>
      <c r="F68" t="s">
        <v>620</v>
      </c>
      <c r="G68" s="3">
        <v>23</v>
      </c>
      <c r="H68" t="s">
        <v>621</v>
      </c>
      <c r="I68" s="4">
        <v>33909</v>
      </c>
      <c r="J68" s="4">
        <v>2910</v>
      </c>
      <c r="K68" t="s">
        <v>315</v>
      </c>
    </row>
    <row r="69" spans="1:11" ht="15">
      <c r="A69">
        <v>64</v>
      </c>
      <c r="B69" s="3">
        <v>53</v>
      </c>
      <c r="C69" t="s">
        <v>622</v>
      </c>
      <c r="D69" t="s">
        <v>326</v>
      </c>
      <c r="E69" t="s">
        <v>623</v>
      </c>
      <c r="F69" t="s">
        <v>624</v>
      </c>
      <c r="G69" s="3">
        <v>23</v>
      </c>
      <c r="H69" t="s">
        <v>625</v>
      </c>
      <c r="I69" s="4">
        <v>33994</v>
      </c>
      <c r="J69" s="3" t="s">
        <v>397</v>
      </c>
      <c r="K69" t="s">
        <v>315</v>
      </c>
    </row>
    <row r="70" spans="1:11" ht="15">
      <c r="A70">
        <v>65</v>
      </c>
      <c r="B70" s="3">
        <v>158</v>
      </c>
      <c r="C70" t="s">
        <v>626</v>
      </c>
      <c r="D70" t="s">
        <v>627</v>
      </c>
      <c r="E70" t="s">
        <v>628</v>
      </c>
      <c r="F70" t="s">
        <v>629</v>
      </c>
      <c r="G70" s="3">
        <v>23</v>
      </c>
      <c r="H70" t="s">
        <v>630</v>
      </c>
      <c r="I70" s="4">
        <v>36032</v>
      </c>
      <c r="J70" s="4">
        <v>2038</v>
      </c>
      <c r="K70" t="s">
        <v>315</v>
      </c>
    </row>
    <row r="71" spans="1:11" ht="15">
      <c r="A71">
        <v>66</v>
      </c>
      <c r="B71" s="3">
        <v>5</v>
      </c>
      <c r="C71" t="s">
        <v>631</v>
      </c>
      <c r="D71" t="s">
        <v>632</v>
      </c>
      <c r="E71" t="s">
        <v>633</v>
      </c>
      <c r="F71" t="s">
        <v>634</v>
      </c>
      <c r="G71" s="3">
        <v>23</v>
      </c>
      <c r="H71" t="s">
        <v>635</v>
      </c>
      <c r="I71" s="4">
        <v>36551</v>
      </c>
      <c r="J71" s="3" t="s">
        <v>636</v>
      </c>
      <c r="K71" t="s">
        <v>315</v>
      </c>
    </row>
    <row r="72" spans="1:11" ht="15">
      <c r="A72">
        <v>67</v>
      </c>
      <c r="B72" s="3">
        <v>85</v>
      </c>
      <c r="C72" t="s">
        <v>637</v>
      </c>
      <c r="D72" t="s">
        <v>118</v>
      </c>
      <c r="E72" t="s">
        <v>432</v>
      </c>
      <c r="F72" t="s">
        <v>638</v>
      </c>
      <c r="G72" s="3">
        <v>23</v>
      </c>
      <c r="H72" t="s">
        <v>639</v>
      </c>
      <c r="I72" s="4">
        <v>37501</v>
      </c>
      <c r="J72" s="3" t="s">
        <v>640</v>
      </c>
      <c r="K72" t="s">
        <v>315</v>
      </c>
    </row>
    <row r="73" spans="1:11" ht="15">
      <c r="A73">
        <v>68</v>
      </c>
      <c r="B73" s="3">
        <v>29</v>
      </c>
      <c r="C73" t="s">
        <v>641</v>
      </c>
      <c r="D73" t="s">
        <v>642</v>
      </c>
      <c r="E73" t="s">
        <v>498</v>
      </c>
      <c r="F73" t="s">
        <v>643</v>
      </c>
      <c r="G73" s="3">
        <v>23</v>
      </c>
      <c r="H73" t="s">
        <v>644</v>
      </c>
      <c r="I73" s="4">
        <v>37890</v>
      </c>
      <c r="J73" s="3" t="s">
        <v>645</v>
      </c>
      <c r="K73" t="s">
        <v>315</v>
      </c>
    </row>
    <row r="74" spans="1:11" ht="15">
      <c r="A74">
        <v>69</v>
      </c>
      <c r="B74" s="3">
        <v>32</v>
      </c>
      <c r="C74" t="s">
        <v>646</v>
      </c>
      <c r="D74" t="s">
        <v>632</v>
      </c>
      <c r="E74" t="s">
        <v>498</v>
      </c>
      <c r="F74" t="s">
        <v>647</v>
      </c>
      <c r="G74" s="3">
        <v>23</v>
      </c>
      <c r="H74" t="s">
        <v>648</v>
      </c>
      <c r="I74" s="4">
        <v>40633</v>
      </c>
      <c r="J74" s="4">
        <v>2743</v>
      </c>
      <c r="K74" t="s">
        <v>315</v>
      </c>
    </row>
    <row r="75" spans="1:11" ht="15">
      <c r="A75">
        <v>70</v>
      </c>
      <c r="B75" s="3">
        <v>90</v>
      </c>
      <c r="C75" t="s">
        <v>649</v>
      </c>
      <c r="D75" t="s">
        <v>357</v>
      </c>
      <c r="E75" t="s">
        <v>608</v>
      </c>
      <c r="F75" t="s">
        <v>650</v>
      </c>
      <c r="G75" s="3">
        <v>23</v>
      </c>
      <c r="H75" t="s">
        <v>651</v>
      </c>
      <c r="I75" s="4">
        <v>41359</v>
      </c>
      <c r="J75" s="3" t="s">
        <v>652</v>
      </c>
      <c r="K75" t="s">
        <v>315</v>
      </c>
    </row>
    <row r="76" spans="1:11" ht="15">
      <c r="A76">
        <v>71</v>
      </c>
      <c r="B76" s="3">
        <v>124</v>
      </c>
      <c r="C76" t="s">
        <v>653</v>
      </c>
      <c r="D76" t="s">
        <v>79</v>
      </c>
      <c r="E76" t="s">
        <v>654</v>
      </c>
      <c r="F76" t="s">
        <v>655</v>
      </c>
      <c r="G76" s="3">
        <v>23</v>
      </c>
      <c r="H76" t="s">
        <v>656</v>
      </c>
      <c r="I76" s="4">
        <v>42081</v>
      </c>
      <c r="J76" s="3" t="s">
        <v>657</v>
      </c>
      <c r="K76" t="s">
        <v>315</v>
      </c>
    </row>
    <row r="77" spans="1:11" ht="15">
      <c r="A77">
        <v>72</v>
      </c>
      <c r="B77" s="3">
        <v>156</v>
      </c>
      <c r="C77" t="s">
        <v>658</v>
      </c>
      <c r="D77" t="s">
        <v>603</v>
      </c>
      <c r="E77" t="s">
        <v>659</v>
      </c>
      <c r="F77" t="s">
        <v>660</v>
      </c>
      <c r="G77" s="3">
        <v>23</v>
      </c>
      <c r="H77" t="s">
        <v>661</v>
      </c>
      <c r="I77" s="4">
        <v>42434</v>
      </c>
      <c r="J77" s="3" t="s">
        <v>662</v>
      </c>
      <c r="K77" t="s">
        <v>315</v>
      </c>
    </row>
    <row r="78" spans="1:11" ht="15">
      <c r="A78">
        <v>73</v>
      </c>
      <c r="B78" s="3">
        <v>46</v>
      </c>
      <c r="C78" t="s">
        <v>64</v>
      </c>
      <c r="D78" t="s">
        <v>336</v>
      </c>
      <c r="E78" t="s">
        <v>471</v>
      </c>
      <c r="F78" t="s">
        <v>663</v>
      </c>
      <c r="G78" s="3">
        <v>23</v>
      </c>
      <c r="H78" t="s">
        <v>664</v>
      </c>
      <c r="I78" s="4">
        <v>43057</v>
      </c>
      <c r="J78" s="3" t="s">
        <v>665</v>
      </c>
      <c r="K78" t="s">
        <v>315</v>
      </c>
    </row>
    <row r="79" spans="1:11" ht="15">
      <c r="A79">
        <v>74</v>
      </c>
      <c r="B79" s="3">
        <v>15</v>
      </c>
      <c r="C79" t="s">
        <v>666</v>
      </c>
      <c r="D79" t="s">
        <v>317</v>
      </c>
      <c r="E79" t="s">
        <v>667</v>
      </c>
      <c r="F79" t="s">
        <v>668</v>
      </c>
      <c r="G79" s="3">
        <v>23</v>
      </c>
      <c r="H79" t="s">
        <v>669</v>
      </c>
      <c r="I79" s="4">
        <v>43113</v>
      </c>
      <c r="J79" s="3" t="s">
        <v>670</v>
      </c>
      <c r="K79" t="s">
        <v>315</v>
      </c>
    </row>
    <row r="80" spans="1:11" ht="15">
      <c r="A80">
        <v>75</v>
      </c>
      <c r="B80" s="3">
        <v>79</v>
      </c>
      <c r="C80" t="s">
        <v>671</v>
      </c>
      <c r="D80" t="s">
        <v>672</v>
      </c>
      <c r="E80" t="s">
        <v>616</v>
      </c>
      <c r="F80" t="s">
        <v>673</v>
      </c>
      <c r="G80" s="3">
        <v>23</v>
      </c>
      <c r="H80" t="s">
        <v>674</v>
      </c>
      <c r="I80" s="4">
        <v>43736</v>
      </c>
      <c r="J80" s="3" t="s">
        <v>665</v>
      </c>
      <c r="K80" t="s">
        <v>315</v>
      </c>
    </row>
    <row r="81" spans="1:11" ht="15">
      <c r="A81">
        <v>76</v>
      </c>
      <c r="B81" s="3">
        <v>100</v>
      </c>
      <c r="C81" t="s">
        <v>117</v>
      </c>
      <c r="D81" t="s">
        <v>20</v>
      </c>
      <c r="E81" t="s">
        <v>31</v>
      </c>
      <c r="F81" t="s">
        <v>675</v>
      </c>
      <c r="G81" s="3">
        <v>23</v>
      </c>
      <c r="H81" t="s">
        <v>676</v>
      </c>
      <c r="I81" s="4">
        <v>44381</v>
      </c>
      <c r="J81" s="3" t="s">
        <v>677</v>
      </c>
      <c r="K81" t="s">
        <v>315</v>
      </c>
    </row>
    <row r="82" spans="1:11" ht="15">
      <c r="A82">
        <v>77</v>
      </c>
      <c r="B82" s="3">
        <v>109</v>
      </c>
      <c r="C82" t="s">
        <v>678</v>
      </c>
      <c r="D82" t="s">
        <v>679</v>
      </c>
      <c r="E82" t="s">
        <v>331</v>
      </c>
      <c r="F82" t="s">
        <v>680</v>
      </c>
      <c r="G82" s="3">
        <v>23</v>
      </c>
      <c r="H82" t="s">
        <v>681</v>
      </c>
      <c r="I82" s="4">
        <v>47375</v>
      </c>
      <c r="J82" s="4">
        <v>2994</v>
      </c>
      <c r="K82" t="s">
        <v>315</v>
      </c>
    </row>
    <row r="83" spans="1:11" ht="15">
      <c r="A83">
        <v>78</v>
      </c>
      <c r="B83" s="3">
        <v>11</v>
      </c>
      <c r="C83" t="s">
        <v>682</v>
      </c>
      <c r="D83" t="s">
        <v>326</v>
      </c>
      <c r="E83" t="s">
        <v>548</v>
      </c>
      <c r="F83" t="s">
        <v>683</v>
      </c>
      <c r="G83" s="3">
        <v>23</v>
      </c>
      <c r="H83" t="s">
        <v>684</v>
      </c>
      <c r="I83" s="4">
        <v>48847</v>
      </c>
      <c r="J83" s="4">
        <v>1472</v>
      </c>
      <c r="K83" t="s">
        <v>315</v>
      </c>
    </row>
    <row r="84" spans="1:11" ht="15">
      <c r="A84">
        <v>79</v>
      </c>
      <c r="B84" s="3">
        <v>155</v>
      </c>
      <c r="C84" t="s">
        <v>685</v>
      </c>
      <c r="D84" t="s">
        <v>531</v>
      </c>
      <c r="E84" t="s">
        <v>628</v>
      </c>
      <c r="F84" t="s">
        <v>686</v>
      </c>
      <c r="G84" s="3">
        <v>23</v>
      </c>
      <c r="H84" t="s">
        <v>687</v>
      </c>
      <c r="I84" s="4">
        <v>51902</v>
      </c>
      <c r="J84" s="4">
        <v>3055</v>
      </c>
      <c r="K84" t="s">
        <v>315</v>
      </c>
    </row>
    <row r="85" spans="1:11" ht="15">
      <c r="A85">
        <v>80</v>
      </c>
      <c r="B85" s="3">
        <v>4</v>
      </c>
      <c r="C85" t="s">
        <v>631</v>
      </c>
      <c r="D85" t="s">
        <v>425</v>
      </c>
      <c r="E85" t="s">
        <v>633</v>
      </c>
      <c r="F85" t="s">
        <v>688</v>
      </c>
      <c r="G85" s="3">
        <v>23</v>
      </c>
      <c r="H85" t="s">
        <v>689</v>
      </c>
      <c r="I85" s="4">
        <v>53226</v>
      </c>
      <c r="J85" s="4">
        <v>1324</v>
      </c>
      <c r="K85" t="s">
        <v>315</v>
      </c>
    </row>
    <row r="86" spans="1:11" ht="15">
      <c r="A86">
        <v>81</v>
      </c>
      <c r="B86" s="3">
        <v>98</v>
      </c>
      <c r="C86" t="s">
        <v>690</v>
      </c>
      <c r="D86" t="s">
        <v>33</v>
      </c>
      <c r="E86" t="s">
        <v>352</v>
      </c>
      <c r="F86" t="s">
        <v>691</v>
      </c>
      <c r="G86" s="3">
        <v>23</v>
      </c>
      <c r="H86" t="s">
        <v>692</v>
      </c>
      <c r="I86" s="4">
        <v>54474</v>
      </c>
      <c r="J86" s="4">
        <v>1248</v>
      </c>
      <c r="K86" t="s">
        <v>315</v>
      </c>
    </row>
    <row r="87" spans="1:11" ht="15">
      <c r="A87">
        <v>82</v>
      </c>
      <c r="B87" s="3">
        <v>8</v>
      </c>
      <c r="C87" t="s">
        <v>693</v>
      </c>
      <c r="D87" t="s">
        <v>547</v>
      </c>
      <c r="E87" t="s">
        <v>694</v>
      </c>
      <c r="F87" t="s">
        <v>695</v>
      </c>
      <c r="G87" s="3">
        <v>23</v>
      </c>
      <c r="H87" t="s">
        <v>696</v>
      </c>
      <c r="I87" s="3" t="s">
        <v>697</v>
      </c>
      <c r="J87" s="4">
        <v>25133</v>
      </c>
      <c r="K87" t="s">
        <v>315</v>
      </c>
    </row>
    <row r="88" spans="1:11" ht="15">
      <c r="A88">
        <v>83</v>
      </c>
      <c r="B88" s="3">
        <v>139</v>
      </c>
      <c r="C88" t="s">
        <v>698</v>
      </c>
      <c r="D88" t="s">
        <v>699</v>
      </c>
      <c r="E88" t="s">
        <v>322</v>
      </c>
      <c r="F88" t="s">
        <v>700</v>
      </c>
      <c r="G88" s="3">
        <v>23</v>
      </c>
      <c r="H88" t="s">
        <v>701</v>
      </c>
      <c r="I88" s="3" t="s">
        <v>702</v>
      </c>
      <c r="J88" s="4">
        <v>59377</v>
      </c>
      <c r="K88" t="s">
        <v>315</v>
      </c>
    </row>
    <row r="89" spans="1:11" ht="15">
      <c r="A89">
        <v>84</v>
      </c>
      <c r="B89" s="3">
        <v>157</v>
      </c>
      <c r="C89" t="s">
        <v>703</v>
      </c>
      <c r="D89" t="s">
        <v>704</v>
      </c>
      <c r="E89" t="s">
        <v>705</v>
      </c>
      <c r="F89" t="s">
        <v>706</v>
      </c>
      <c r="G89" s="3">
        <v>23</v>
      </c>
      <c r="H89" t="s">
        <v>707</v>
      </c>
      <c r="I89" s="3" t="s">
        <v>708</v>
      </c>
      <c r="J89" s="3" t="s">
        <v>709</v>
      </c>
      <c r="K89" t="s">
        <v>315</v>
      </c>
    </row>
    <row r="90" spans="1:11" ht="15">
      <c r="A90">
        <v>85</v>
      </c>
      <c r="B90" s="3">
        <v>3</v>
      </c>
      <c r="C90" t="s">
        <v>710</v>
      </c>
      <c r="D90" t="s">
        <v>387</v>
      </c>
      <c r="E90" t="s">
        <v>694</v>
      </c>
      <c r="F90" t="s">
        <v>711</v>
      </c>
      <c r="G90" s="3">
        <v>23</v>
      </c>
      <c r="H90" t="s">
        <v>712</v>
      </c>
      <c r="I90" s="3" t="s">
        <v>713</v>
      </c>
      <c r="J90" s="4">
        <v>53022</v>
      </c>
      <c r="K90" t="s">
        <v>315</v>
      </c>
    </row>
    <row r="91" spans="1:11" ht="15">
      <c r="A91">
        <v>86</v>
      </c>
      <c r="B91" s="3">
        <v>58</v>
      </c>
      <c r="C91" t="s">
        <v>714</v>
      </c>
      <c r="D91" t="s">
        <v>715</v>
      </c>
      <c r="E91" t="s">
        <v>716</v>
      </c>
      <c r="F91" t="s">
        <v>717</v>
      </c>
      <c r="G91" s="3">
        <v>23</v>
      </c>
      <c r="H91" t="s">
        <v>718</v>
      </c>
      <c r="I91" s="3" t="s">
        <v>719</v>
      </c>
      <c r="J91" s="3" t="s">
        <v>720</v>
      </c>
      <c r="K91" t="s">
        <v>315</v>
      </c>
    </row>
    <row r="92" spans="1:11" ht="15">
      <c r="A92">
        <v>87</v>
      </c>
      <c r="B92" s="3">
        <v>9</v>
      </c>
      <c r="C92" t="s">
        <v>233</v>
      </c>
      <c r="D92" t="s">
        <v>721</v>
      </c>
      <c r="E92" t="s">
        <v>548</v>
      </c>
      <c r="F92" t="s">
        <v>722</v>
      </c>
      <c r="G92" s="3">
        <v>23</v>
      </c>
      <c r="H92" t="s">
        <v>723</v>
      </c>
      <c r="I92" s="3" t="s">
        <v>724</v>
      </c>
      <c r="J92" s="4">
        <v>7655</v>
      </c>
      <c r="K92" t="s">
        <v>315</v>
      </c>
    </row>
    <row r="93" spans="1:11" ht="15">
      <c r="A93">
        <v>88</v>
      </c>
      <c r="B93" s="3">
        <v>13</v>
      </c>
      <c r="C93" t="s">
        <v>725</v>
      </c>
      <c r="D93" t="s">
        <v>425</v>
      </c>
      <c r="E93" t="s">
        <v>548</v>
      </c>
      <c r="F93" t="s">
        <v>726</v>
      </c>
      <c r="G93" s="3">
        <v>20</v>
      </c>
      <c r="H93" t="s">
        <v>727</v>
      </c>
      <c r="I93" s="3" t="s">
        <v>728</v>
      </c>
      <c r="J93" s="3" t="s">
        <v>728</v>
      </c>
      <c r="K93" t="s">
        <v>315</v>
      </c>
    </row>
    <row r="94" spans="1:11" ht="15">
      <c r="A94">
        <v>89</v>
      </c>
      <c r="B94" s="3">
        <v>73</v>
      </c>
      <c r="C94" t="s">
        <v>729</v>
      </c>
      <c r="D94" t="s">
        <v>508</v>
      </c>
      <c r="E94" t="s">
        <v>730</v>
      </c>
      <c r="F94" t="s">
        <v>731</v>
      </c>
      <c r="G94" s="3">
        <v>18</v>
      </c>
      <c r="H94" t="s">
        <v>732</v>
      </c>
      <c r="I94" s="3" t="s">
        <v>733</v>
      </c>
      <c r="J94" s="3" t="s">
        <v>734</v>
      </c>
      <c r="K94" t="s">
        <v>315</v>
      </c>
    </row>
    <row r="95" spans="1:11" ht="15">
      <c r="A95" t="s">
        <v>239</v>
      </c>
      <c r="B95" s="3">
        <v>137</v>
      </c>
      <c r="C95" t="s">
        <v>735</v>
      </c>
      <c r="D95" t="s">
        <v>736</v>
      </c>
      <c r="E95" t="s">
        <v>382</v>
      </c>
      <c r="F95" t="s">
        <v>590</v>
      </c>
      <c r="G95" s="3">
        <v>22</v>
      </c>
      <c r="H95" t="s">
        <v>737</v>
      </c>
      <c r="I95" s="3" t="s">
        <v>239</v>
      </c>
      <c r="K95" t="s">
        <v>315</v>
      </c>
    </row>
    <row r="96" spans="1:11" ht="15">
      <c r="A96" t="s">
        <v>239</v>
      </c>
      <c r="B96" s="3">
        <v>101</v>
      </c>
      <c r="C96" t="s">
        <v>738</v>
      </c>
      <c r="D96" t="s">
        <v>20</v>
      </c>
      <c r="E96" t="s">
        <v>739</v>
      </c>
      <c r="F96" t="s">
        <v>740</v>
      </c>
      <c r="G96" s="3">
        <v>21</v>
      </c>
      <c r="H96" t="s">
        <v>741</v>
      </c>
      <c r="I96" s="3" t="s">
        <v>239</v>
      </c>
      <c r="K96" t="s">
        <v>315</v>
      </c>
    </row>
    <row r="97" spans="1:11" ht="15">
      <c r="A97" t="s">
        <v>239</v>
      </c>
      <c r="B97" s="3">
        <v>93</v>
      </c>
      <c r="C97" t="s">
        <v>742</v>
      </c>
      <c r="D97" t="s">
        <v>508</v>
      </c>
      <c r="E97" t="s">
        <v>743</v>
      </c>
      <c r="F97" t="s">
        <v>744</v>
      </c>
      <c r="G97" s="3">
        <v>19</v>
      </c>
      <c r="H97" t="s">
        <v>745</v>
      </c>
      <c r="I97" s="3" t="s">
        <v>239</v>
      </c>
      <c r="K97" t="s">
        <v>315</v>
      </c>
    </row>
    <row r="98" spans="1:11" ht="15">
      <c r="A98" t="s">
        <v>239</v>
      </c>
      <c r="B98" s="3">
        <v>154</v>
      </c>
      <c r="C98" t="s">
        <v>746</v>
      </c>
      <c r="D98" t="s">
        <v>747</v>
      </c>
      <c r="E98" t="s">
        <v>748</v>
      </c>
      <c r="F98" t="s">
        <v>749</v>
      </c>
      <c r="G98" s="3">
        <v>18</v>
      </c>
      <c r="H98" t="s">
        <v>750</v>
      </c>
      <c r="I98" s="3" t="s">
        <v>239</v>
      </c>
      <c r="K98" t="s">
        <v>315</v>
      </c>
    </row>
    <row r="99" spans="1:11" ht="15">
      <c r="A99" t="s">
        <v>239</v>
      </c>
      <c r="B99" s="3">
        <v>105</v>
      </c>
      <c r="C99" t="s">
        <v>117</v>
      </c>
      <c r="D99" t="s">
        <v>579</v>
      </c>
      <c r="E99" t="s">
        <v>751</v>
      </c>
      <c r="F99" t="s">
        <v>752</v>
      </c>
      <c r="G99" s="3">
        <v>18</v>
      </c>
      <c r="H99" t="s">
        <v>753</v>
      </c>
      <c r="I99" s="3" t="s">
        <v>239</v>
      </c>
      <c r="K99" t="s">
        <v>315</v>
      </c>
    </row>
    <row r="100" spans="1:11" ht="15">
      <c r="A100" t="s">
        <v>239</v>
      </c>
      <c r="B100" s="3">
        <v>116</v>
      </c>
      <c r="C100" t="s">
        <v>754</v>
      </c>
      <c r="D100" t="s">
        <v>755</v>
      </c>
      <c r="E100" t="s">
        <v>482</v>
      </c>
      <c r="F100" t="s">
        <v>756</v>
      </c>
      <c r="G100" s="3">
        <v>17</v>
      </c>
      <c r="H100" t="s">
        <v>757</v>
      </c>
      <c r="I100" s="3" t="s">
        <v>239</v>
      </c>
      <c r="K100" t="s">
        <v>315</v>
      </c>
    </row>
    <row r="101" spans="1:11" ht="15">
      <c r="A101" t="s">
        <v>239</v>
      </c>
      <c r="B101" s="3">
        <v>95</v>
      </c>
      <c r="C101" t="s">
        <v>758</v>
      </c>
      <c r="D101" t="s">
        <v>442</v>
      </c>
      <c r="E101" t="s">
        <v>759</v>
      </c>
      <c r="F101" t="s">
        <v>760</v>
      </c>
      <c r="G101" s="3">
        <v>17</v>
      </c>
      <c r="H101" t="s">
        <v>761</v>
      </c>
      <c r="I101" s="3" t="s">
        <v>239</v>
      </c>
      <c r="K101" t="s">
        <v>315</v>
      </c>
    </row>
    <row r="102" spans="1:11" ht="15">
      <c r="A102" t="s">
        <v>239</v>
      </c>
      <c r="B102" s="3">
        <v>21</v>
      </c>
      <c r="C102" t="s">
        <v>762</v>
      </c>
      <c r="D102" t="s">
        <v>763</v>
      </c>
      <c r="E102" t="s">
        <v>358</v>
      </c>
      <c r="F102" t="s">
        <v>764</v>
      </c>
      <c r="G102" s="3">
        <v>16</v>
      </c>
      <c r="H102" t="s">
        <v>765</v>
      </c>
      <c r="I102" s="3" t="s">
        <v>239</v>
      </c>
      <c r="K102" t="s">
        <v>315</v>
      </c>
    </row>
    <row r="103" spans="1:11" ht="15">
      <c r="A103" t="s">
        <v>239</v>
      </c>
      <c r="B103" s="3">
        <v>51</v>
      </c>
      <c r="C103" t="s">
        <v>766</v>
      </c>
      <c r="D103" t="s">
        <v>20</v>
      </c>
      <c r="E103" t="s">
        <v>767</v>
      </c>
      <c r="F103" t="s">
        <v>768</v>
      </c>
      <c r="G103" s="3">
        <v>16</v>
      </c>
      <c r="H103" t="s">
        <v>769</v>
      </c>
      <c r="I103" s="3" t="s">
        <v>239</v>
      </c>
      <c r="K103" t="s">
        <v>315</v>
      </c>
    </row>
    <row r="104" spans="1:11" ht="15">
      <c r="A104" t="s">
        <v>239</v>
      </c>
      <c r="B104" s="3">
        <v>127</v>
      </c>
      <c r="C104" t="s">
        <v>770</v>
      </c>
      <c r="D104" t="s">
        <v>771</v>
      </c>
      <c r="E104" t="s">
        <v>772</v>
      </c>
      <c r="F104" t="s">
        <v>773</v>
      </c>
      <c r="G104" s="3">
        <v>16</v>
      </c>
      <c r="H104" t="s">
        <v>774</v>
      </c>
      <c r="I104" s="3" t="s">
        <v>239</v>
      </c>
      <c r="K104" t="s">
        <v>315</v>
      </c>
    </row>
    <row r="105" spans="1:11" ht="15">
      <c r="A105" t="s">
        <v>239</v>
      </c>
      <c r="B105" s="3">
        <v>92</v>
      </c>
      <c r="C105" t="s">
        <v>775</v>
      </c>
      <c r="D105" t="s">
        <v>776</v>
      </c>
      <c r="E105" t="s">
        <v>743</v>
      </c>
      <c r="F105" t="s">
        <v>777</v>
      </c>
      <c r="G105" s="3">
        <v>15</v>
      </c>
      <c r="H105" t="s">
        <v>778</v>
      </c>
      <c r="I105" s="3" t="s">
        <v>239</v>
      </c>
      <c r="K105" t="s">
        <v>315</v>
      </c>
    </row>
    <row r="106" spans="1:11" ht="15">
      <c r="A106" t="s">
        <v>239</v>
      </c>
      <c r="B106" s="3">
        <v>35</v>
      </c>
      <c r="C106" t="s">
        <v>779</v>
      </c>
      <c r="D106" t="s">
        <v>780</v>
      </c>
      <c r="E106" t="s">
        <v>420</v>
      </c>
      <c r="F106" t="s">
        <v>781</v>
      </c>
      <c r="G106" s="3">
        <v>11</v>
      </c>
      <c r="H106" t="s">
        <v>782</v>
      </c>
      <c r="I106" s="3" t="s">
        <v>239</v>
      </c>
      <c r="K106" t="s">
        <v>315</v>
      </c>
    </row>
    <row r="107" spans="1:11" ht="15">
      <c r="A107" t="s">
        <v>239</v>
      </c>
      <c r="B107" s="3">
        <v>71</v>
      </c>
      <c r="C107" t="s">
        <v>783</v>
      </c>
      <c r="D107" t="s">
        <v>425</v>
      </c>
      <c r="E107" t="s">
        <v>388</v>
      </c>
      <c r="F107" t="s">
        <v>784</v>
      </c>
      <c r="G107" s="3">
        <v>5</v>
      </c>
      <c r="H107" t="s">
        <v>785</v>
      </c>
      <c r="I107" s="3" t="s">
        <v>239</v>
      </c>
      <c r="K107" t="s">
        <v>315</v>
      </c>
    </row>
    <row r="108" spans="1:11" ht="15">
      <c r="A108" t="s">
        <v>239</v>
      </c>
      <c r="B108" s="3">
        <v>59</v>
      </c>
      <c r="C108" t="s">
        <v>786</v>
      </c>
      <c r="D108" t="s">
        <v>787</v>
      </c>
      <c r="E108" t="s">
        <v>788</v>
      </c>
      <c r="F108" t="s">
        <v>789</v>
      </c>
      <c r="G108" s="3">
        <v>3</v>
      </c>
      <c r="H108" t="s">
        <v>790</v>
      </c>
      <c r="I108" s="3" t="s">
        <v>239</v>
      </c>
      <c r="K108" t="s">
        <v>315</v>
      </c>
    </row>
    <row r="109" spans="1:11" ht="15">
      <c r="A109" t="s">
        <v>239</v>
      </c>
      <c r="B109" s="3">
        <v>84</v>
      </c>
      <c r="C109" t="s">
        <v>791</v>
      </c>
      <c r="D109" t="s">
        <v>59</v>
      </c>
      <c r="E109" t="s">
        <v>616</v>
      </c>
      <c r="F109" t="s">
        <v>792</v>
      </c>
      <c r="G109" s="3">
        <v>3</v>
      </c>
      <c r="H109" t="s">
        <v>793</v>
      </c>
      <c r="I109" s="3" t="s">
        <v>239</v>
      </c>
      <c r="K109" t="s">
        <v>315</v>
      </c>
    </row>
    <row r="110" spans="1:11" ht="15">
      <c r="A110" t="s">
        <v>239</v>
      </c>
      <c r="B110" s="3">
        <v>68</v>
      </c>
      <c r="C110" t="s">
        <v>794</v>
      </c>
      <c r="D110" t="s">
        <v>59</v>
      </c>
      <c r="E110" t="s">
        <v>388</v>
      </c>
      <c r="F110" t="s">
        <v>795</v>
      </c>
      <c r="G110" s="3">
        <v>2</v>
      </c>
      <c r="H110" t="s">
        <v>796</v>
      </c>
      <c r="I110" s="3" t="s">
        <v>239</v>
      </c>
      <c r="K110" t="s">
        <v>315</v>
      </c>
    </row>
    <row r="111" spans="1:11" ht="15">
      <c r="A111" t="s">
        <v>239</v>
      </c>
      <c r="B111" s="3">
        <v>60</v>
      </c>
      <c r="C111" t="s">
        <v>579</v>
      </c>
      <c r="D111" t="s">
        <v>797</v>
      </c>
      <c r="E111" t="s">
        <v>85</v>
      </c>
      <c r="F111" t="s">
        <v>798</v>
      </c>
      <c r="G111" s="3">
        <v>1</v>
      </c>
      <c r="H111" t="s">
        <v>799</v>
      </c>
      <c r="I111" s="3" t="s">
        <v>239</v>
      </c>
      <c r="K111" t="s">
        <v>315</v>
      </c>
    </row>
    <row r="112" spans="1:11" ht="15">
      <c r="A112" t="s">
        <v>239</v>
      </c>
      <c r="B112" s="3">
        <v>122</v>
      </c>
      <c r="C112" t="s">
        <v>800</v>
      </c>
      <c r="D112" t="s">
        <v>801</v>
      </c>
      <c r="E112" t="s">
        <v>802</v>
      </c>
      <c r="F112" t="s">
        <v>803</v>
      </c>
      <c r="I112" s="3" t="s">
        <v>239</v>
      </c>
      <c r="K112" t="s">
        <v>315</v>
      </c>
    </row>
    <row r="113" spans="1:10" s="1" customFormat="1" ht="15">
      <c r="A113" s="1" t="s">
        <v>145</v>
      </c>
      <c r="B113" s="2"/>
      <c r="G113" s="2"/>
      <c r="I113" s="2"/>
      <c r="J113" s="2"/>
    </row>
    <row r="114" ht="15">
      <c r="H114">
        <f>(120000/((7200+(51*60)+19)))*3.6</f>
        <v>42.0274345753478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4">
      <selection activeCell="E16" sqref="E16"/>
    </sheetView>
  </sheetViews>
  <sheetFormatPr defaultColWidth="11.421875" defaultRowHeight="15"/>
  <cols>
    <col min="3" max="3" width="14.28125" style="0" customWidth="1"/>
    <col min="4" max="4" width="16.28125" style="0" customWidth="1"/>
    <col min="5" max="5" width="54.57421875" style="0" customWidth="1"/>
    <col min="6" max="6" width="15.8515625" style="0" customWidth="1"/>
    <col min="7" max="7" width="9.00390625" style="3" customWidth="1"/>
    <col min="9" max="9" width="9.00390625" style="3" customWidth="1"/>
    <col min="10" max="10" width="10.710937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1050</v>
      </c>
      <c r="G2" s="2"/>
      <c r="I2" s="2"/>
      <c r="J2" s="2"/>
    </row>
    <row r="5" spans="1:10" s="1" customFormat="1" ht="15">
      <c r="A5" s="1" t="s">
        <v>1055</v>
      </c>
      <c r="G5" s="2"/>
      <c r="I5" s="2"/>
      <c r="J5" s="2"/>
    </row>
    <row r="6" spans="1:11" s="1" customFormat="1" ht="15">
      <c r="A6" s="1" t="s">
        <v>2</v>
      </c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2" t="s">
        <v>8</v>
      </c>
      <c r="H6" s="1" t="s">
        <v>9</v>
      </c>
      <c r="I6" s="2" t="s">
        <v>10</v>
      </c>
      <c r="J6" s="2" t="s">
        <v>11</v>
      </c>
      <c r="K6" s="1" t="s">
        <v>12</v>
      </c>
    </row>
    <row r="7" spans="1:11" ht="15">
      <c r="A7">
        <v>1</v>
      </c>
      <c r="B7">
        <v>56</v>
      </c>
      <c r="C7" t="s">
        <v>1051</v>
      </c>
      <c r="D7" t="s">
        <v>1052</v>
      </c>
      <c r="E7" t="s">
        <v>278</v>
      </c>
      <c r="F7" t="s">
        <v>1053</v>
      </c>
      <c r="G7" s="3">
        <v>10</v>
      </c>
      <c r="H7" t="s">
        <v>1054</v>
      </c>
      <c r="K7" t="s">
        <v>1055</v>
      </c>
    </row>
    <row r="8" spans="1:11" ht="15">
      <c r="A8">
        <v>2</v>
      </c>
      <c r="B8">
        <v>53</v>
      </c>
      <c r="C8" t="s">
        <v>1056</v>
      </c>
      <c r="D8" t="s">
        <v>1057</v>
      </c>
      <c r="E8" t="s">
        <v>278</v>
      </c>
      <c r="F8" t="s">
        <v>1058</v>
      </c>
      <c r="G8" s="3">
        <v>10</v>
      </c>
      <c r="H8" t="s">
        <v>1059</v>
      </c>
      <c r="I8" s="3" t="s">
        <v>1060</v>
      </c>
      <c r="J8" s="3" t="s">
        <v>1060</v>
      </c>
      <c r="K8" t="s">
        <v>1055</v>
      </c>
    </row>
    <row r="9" spans="1:11" ht="15">
      <c r="A9">
        <v>3</v>
      </c>
      <c r="B9">
        <v>51</v>
      </c>
      <c r="C9" t="s">
        <v>1061</v>
      </c>
      <c r="D9" t="s">
        <v>1062</v>
      </c>
      <c r="E9" t="s">
        <v>1063</v>
      </c>
      <c r="F9" t="s">
        <v>1064</v>
      </c>
      <c r="G9" s="3">
        <v>10</v>
      </c>
      <c r="H9" t="s">
        <v>1065</v>
      </c>
      <c r="I9" s="4">
        <v>1031</v>
      </c>
      <c r="J9" s="3" t="s">
        <v>1066</v>
      </c>
      <c r="K9" t="s">
        <v>1055</v>
      </c>
    </row>
    <row r="10" spans="1:11" ht="15">
      <c r="A10">
        <v>4</v>
      </c>
      <c r="B10">
        <v>55</v>
      </c>
      <c r="C10" t="s">
        <v>1067</v>
      </c>
      <c r="D10" t="s">
        <v>2145</v>
      </c>
      <c r="E10" t="s">
        <v>278</v>
      </c>
      <c r="F10" t="s">
        <v>1068</v>
      </c>
      <c r="G10" s="3">
        <v>10</v>
      </c>
      <c r="H10" t="s">
        <v>1069</v>
      </c>
      <c r="I10" s="4">
        <v>1082</v>
      </c>
      <c r="J10" s="3" t="s">
        <v>1070</v>
      </c>
      <c r="K10" t="s">
        <v>1055</v>
      </c>
    </row>
    <row r="11" spans="1:11" ht="15">
      <c r="A11">
        <v>5</v>
      </c>
      <c r="B11">
        <v>59</v>
      </c>
      <c r="C11" t="s">
        <v>1071</v>
      </c>
      <c r="D11" t="s">
        <v>1072</v>
      </c>
      <c r="E11" t="s">
        <v>1073</v>
      </c>
      <c r="F11" t="s">
        <v>1074</v>
      </c>
      <c r="G11" s="3">
        <v>10</v>
      </c>
      <c r="H11" t="s">
        <v>1075</v>
      </c>
      <c r="I11" s="4">
        <v>5639</v>
      </c>
      <c r="J11" s="4">
        <v>4557</v>
      </c>
      <c r="K11" t="s">
        <v>1055</v>
      </c>
    </row>
    <row r="12" spans="1:11" ht="15">
      <c r="A12">
        <v>6</v>
      </c>
      <c r="B12">
        <v>50</v>
      </c>
      <c r="C12" t="s">
        <v>1076</v>
      </c>
      <c r="D12" t="s">
        <v>1077</v>
      </c>
      <c r="E12" t="s">
        <v>1078</v>
      </c>
      <c r="F12" t="s">
        <v>1079</v>
      </c>
      <c r="G12" s="3">
        <v>10</v>
      </c>
      <c r="H12" t="s">
        <v>1080</v>
      </c>
      <c r="I12" s="3" t="s">
        <v>1081</v>
      </c>
      <c r="J12" s="3" t="s">
        <v>1082</v>
      </c>
      <c r="K12" t="s">
        <v>1055</v>
      </c>
    </row>
    <row r="13" spans="1:11" ht="15">
      <c r="A13" t="s">
        <v>1083</v>
      </c>
      <c r="B13">
        <v>60</v>
      </c>
      <c r="C13" t="s">
        <v>1084</v>
      </c>
      <c r="D13" t="s">
        <v>1085</v>
      </c>
      <c r="E13" t="s">
        <v>1086</v>
      </c>
      <c r="F13" t="s">
        <v>1087</v>
      </c>
      <c r="G13" s="3">
        <v>10</v>
      </c>
      <c r="H13" t="s">
        <v>1088</v>
      </c>
      <c r="I13" s="3" t="s">
        <v>1083</v>
      </c>
      <c r="K13" t="s">
        <v>1055</v>
      </c>
    </row>
    <row r="14" spans="1:11" ht="15">
      <c r="A14" t="s">
        <v>1083</v>
      </c>
      <c r="B14">
        <v>58</v>
      </c>
      <c r="C14" t="s">
        <v>1089</v>
      </c>
      <c r="D14" t="s">
        <v>885</v>
      </c>
      <c r="E14" t="s">
        <v>1090</v>
      </c>
      <c r="F14" t="s">
        <v>1091</v>
      </c>
      <c r="G14" s="3">
        <v>10</v>
      </c>
      <c r="H14" t="s">
        <v>1092</v>
      </c>
      <c r="I14" s="3" t="s">
        <v>1083</v>
      </c>
      <c r="K14" t="s">
        <v>1055</v>
      </c>
    </row>
    <row r="15" spans="1:11" ht="15">
      <c r="A15" t="s">
        <v>1083</v>
      </c>
      <c r="B15">
        <v>54</v>
      </c>
      <c r="C15" t="s">
        <v>1093</v>
      </c>
      <c r="D15" t="s">
        <v>1094</v>
      </c>
      <c r="E15" t="s">
        <v>2141</v>
      </c>
      <c r="F15" t="s">
        <v>1095</v>
      </c>
      <c r="G15" s="3">
        <v>10</v>
      </c>
      <c r="H15" t="s">
        <v>1096</v>
      </c>
      <c r="I15" s="3" t="s">
        <v>1083</v>
      </c>
      <c r="K15" t="s">
        <v>1055</v>
      </c>
    </row>
    <row r="16" spans="1:11" ht="15">
      <c r="A16" t="s">
        <v>1083</v>
      </c>
      <c r="B16">
        <v>57</v>
      </c>
      <c r="C16" t="s">
        <v>1097</v>
      </c>
      <c r="D16" t="s">
        <v>1098</v>
      </c>
      <c r="E16" t="s">
        <v>1090</v>
      </c>
      <c r="F16" t="s">
        <v>1099</v>
      </c>
      <c r="G16" s="3">
        <v>10</v>
      </c>
      <c r="H16" t="s">
        <v>1100</v>
      </c>
      <c r="I16" s="3" t="s">
        <v>1083</v>
      </c>
      <c r="K16" t="s">
        <v>1055</v>
      </c>
    </row>
    <row r="20" spans="1:10" s="1" customFormat="1" ht="15">
      <c r="A20" s="1" t="s">
        <v>1106</v>
      </c>
      <c r="G20" s="2"/>
      <c r="I20" s="2"/>
      <c r="J20" s="2"/>
    </row>
    <row r="21" spans="1:11" ht="15">
      <c r="A21">
        <v>1</v>
      </c>
      <c r="B21">
        <v>3</v>
      </c>
      <c r="C21" t="s">
        <v>1101</v>
      </c>
      <c r="D21" t="s">
        <v>1102</v>
      </c>
      <c r="E21" t="s">
        <v>1103</v>
      </c>
      <c r="F21" t="s">
        <v>1104</v>
      </c>
      <c r="G21" s="3">
        <v>10</v>
      </c>
      <c r="H21" t="s">
        <v>1105</v>
      </c>
      <c r="K21" t="s">
        <v>1106</v>
      </c>
    </row>
    <row r="22" spans="1:11" ht="15">
      <c r="A22">
        <v>2</v>
      </c>
      <c r="B22">
        <v>6</v>
      </c>
      <c r="C22" t="s">
        <v>1107</v>
      </c>
      <c r="D22" t="s">
        <v>853</v>
      </c>
      <c r="E22" t="s">
        <v>1108</v>
      </c>
      <c r="F22" t="s">
        <v>1109</v>
      </c>
      <c r="G22" s="3">
        <v>10</v>
      </c>
      <c r="H22" t="s">
        <v>1110</v>
      </c>
      <c r="I22" s="3" t="s">
        <v>1111</v>
      </c>
      <c r="J22" s="3" t="s">
        <v>1111</v>
      </c>
      <c r="K22" t="s">
        <v>1106</v>
      </c>
    </row>
    <row r="23" spans="1:11" ht="15">
      <c r="A23">
        <v>3</v>
      </c>
      <c r="B23">
        <v>2</v>
      </c>
      <c r="C23" t="s">
        <v>1112</v>
      </c>
      <c r="D23" t="s">
        <v>1113</v>
      </c>
      <c r="E23" t="s">
        <v>1108</v>
      </c>
      <c r="F23" t="s">
        <v>1114</v>
      </c>
      <c r="G23" s="3">
        <v>10</v>
      </c>
      <c r="H23" t="s">
        <v>1115</v>
      </c>
      <c r="I23" s="4">
        <v>1844</v>
      </c>
      <c r="J23" s="4">
        <v>1092</v>
      </c>
      <c r="K23" t="s">
        <v>1106</v>
      </c>
    </row>
    <row r="24" spans="1:11" ht="15">
      <c r="A24">
        <v>4</v>
      </c>
      <c r="B24">
        <v>24</v>
      </c>
      <c r="C24" t="s">
        <v>1116</v>
      </c>
      <c r="D24" t="s">
        <v>1117</v>
      </c>
      <c r="E24" t="s">
        <v>388</v>
      </c>
      <c r="F24" t="s">
        <v>1118</v>
      </c>
      <c r="G24" s="3">
        <v>10</v>
      </c>
      <c r="H24" t="s">
        <v>1119</v>
      </c>
      <c r="I24" s="4">
        <v>5547</v>
      </c>
      <c r="J24" s="4">
        <v>3703</v>
      </c>
      <c r="K24" t="s">
        <v>1106</v>
      </c>
    </row>
    <row r="25" spans="1:11" ht="15">
      <c r="A25">
        <v>5</v>
      </c>
      <c r="B25">
        <v>16</v>
      </c>
      <c r="C25" t="s">
        <v>685</v>
      </c>
      <c r="D25" t="s">
        <v>1120</v>
      </c>
      <c r="E25" t="s">
        <v>1121</v>
      </c>
      <c r="F25" t="s">
        <v>1122</v>
      </c>
      <c r="G25" s="3">
        <v>10</v>
      </c>
      <c r="H25" t="s">
        <v>1123</v>
      </c>
      <c r="I25" s="4">
        <v>6362</v>
      </c>
      <c r="J25" s="3" t="s">
        <v>1124</v>
      </c>
      <c r="K25" t="s">
        <v>1106</v>
      </c>
    </row>
    <row r="26" spans="1:11" ht="15">
      <c r="A26">
        <v>6</v>
      </c>
      <c r="B26">
        <v>28</v>
      </c>
      <c r="C26" t="s">
        <v>1125</v>
      </c>
      <c r="D26" t="s">
        <v>1126</v>
      </c>
      <c r="E26" t="s">
        <v>1127</v>
      </c>
      <c r="F26" t="s">
        <v>1128</v>
      </c>
      <c r="G26" s="3">
        <v>10</v>
      </c>
      <c r="H26" t="s">
        <v>1129</v>
      </c>
      <c r="I26" s="4">
        <v>6381</v>
      </c>
      <c r="J26" s="3" t="s">
        <v>601</v>
      </c>
      <c r="K26" t="s">
        <v>1106</v>
      </c>
    </row>
    <row r="27" spans="1:11" ht="15">
      <c r="A27">
        <v>7</v>
      </c>
      <c r="B27">
        <v>9</v>
      </c>
      <c r="C27" t="s">
        <v>1130</v>
      </c>
      <c r="D27" t="s">
        <v>839</v>
      </c>
      <c r="E27" t="s">
        <v>1131</v>
      </c>
      <c r="F27" t="s">
        <v>1132</v>
      </c>
      <c r="G27" s="3">
        <v>10</v>
      </c>
      <c r="H27" t="s">
        <v>1133</v>
      </c>
      <c r="I27" s="4">
        <v>6665</v>
      </c>
      <c r="J27" s="3" t="s">
        <v>1134</v>
      </c>
      <c r="K27" t="s">
        <v>1106</v>
      </c>
    </row>
    <row r="28" spans="1:11" ht="15">
      <c r="A28">
        <v>8</v>
      </c>
      <c r="B28">
        <v>12</v>
      </c>
      <c r="C28" t="s">
        <v>1135</v>
      </c>
      <c r="D28" t="s">
        <v>1136</v>
      </c>
      <c r="E28" t="s">
        <v>1137</v>
      </c>
      <c r="F28" t="s">
        <v>1138</v>
      </c>
      <c r="G28" s="3">
        <v>10</v>
      </c>
      <c r="H28" t="s">
        <v>1139</v>
      </c>
      <c r="I28" s="4">
        <v>6680</v>
      </c>
      <c r="J28" s="3" t="s">
        <v>1140</v>
      </c>
      <c r="K28" t="s">
        <v>1106</v>
      </c>
    </row>
    <row r="29" spans="1:11" ht="15">
      <c r="A29">
        <v>9</v>
      </c>
      <c r="B29">
        <v>27</v>
      </c>
      <c r="C29" t="s">
        <v>1141</v>
      </c>
      <c r="D29" t="s">
        <v>1142</v>
      </c>
      <c r="E29" t="s">
        <v>1143</v>
      </c>
      <c r="F29" t="s">
        <v>1144</v>
      </c>
      <c r="G29" s="3">
        <v>10</v>
      </c>
      <c r="H29" t="s">
        <v>1145</v>
      </c>
      <c r="I29" s="4">
        <v>6891</v>
      </c>
      <c r="J29" s="3" t="s">
        <v>1146</v>
      </c>
      <c r="K29" t="s">
        <v>1106</v>
      </c>
    </row>
    <row r="30" spans="1:11" ht="15">
      <c r="A30">
        <v>10</v>
      </c>
      <c r="B30">
        <v>32</v>
      </c>
      <c r="C30" t="s">
        <v>1147</v>
      </c>
      <c r="D30" t="s">
        <v>1148</v>
      </c>
      <c r="E30" t="s">
        <v>46</v>
      </c>
      <c r="F30" t="s">
        <v>1149</v>
      </c>
      <c r="G30" s="3">
        <v>10</v>
      </c>
      <c r="H30" t="s">
        <v>1150</v>
      </c>
      <c r="I30" s="4">
        <v>7330</v>
      </c>
      <c r="J30" s="3" t="s">
        <v>490</v>
      </c>
      <c r="K30" t="s">
        <v>1106</v>
      </c>
    </row>
    <row r="31" spans="1:11" ht="15">
      <c r="A31">
        <v>11</v>
      </c>
      <c r="B31">
        <v>25</v>
      </c>
      <c r="C31" t="s">
        <v>1151</v>
      </c>
      <c r="D31" t="s">
        <v>1152</v>
      </c>
      <c r="E31" t="s">
        <v>875</v>
      </c>
      <c r="F31" t="s">
        <v>1153</v>
      </c>
      <c r="G31" s="3">
        <v>10</v>
      </c>
      <c r="H31" t="s">
        <v>1154</v>
      </c>
      <c r="I31" s="4">
        <v>8530</v>
      </c>
      <c r="J31" s="4">
        <v>1200</v>
      </c>
      <c r="K31" t="s">
        <v>1106</v>
      </c>
    </row>
    <row r="32" spans="1:11" ht="15">
      <c r="A32">
        <v>12</v>
      </c>
      <c r="B32">
        <v>19</v>
      </c>
      <c r="C32" t="s">
        <v>1155</v>
      </c>
      <c r="D32" t="s">
        <v>1156</v>
      </c>
      <c r="E32" t="s">
        <v>919</v>
      </c>
      <c r="F32" t="s">
        <v>1157</v>
      </c>
      <c r="G32" s="3">
        <v>10</v>
      </c>
      <c r="H32" t="s">
        <v>1158</v>
      </c>
      <c r="I32" s="4">
        <v>8920</v>
      </c>
      <c r="J32" s="3" t="s">
        <v>1159</v>
      </c>
      <c r="K32" t="s">
        <v>1106</v>
      </c>
    </row>
    <row r="33" spans="1:11" ht="15">
      <c r="A33">
        <v>13</v>
      </c>
      <c r="B33">
        <v>29</v>
      </c>
      <c r="C33" t="s">
        <v>1160</v>
      </c>
      <c r="D33" t="s">
        <v>1077</v>
      </c>
      <c r="E33" t="s">
        <v>426</v>
      </c>
      <c r="F33" t="s">
        <v>1161</v>
      </c>
      <c r="G33" s="3">
        <v>10</v>
      </c>
      <c r="H33" t="s">
        <v>1162</v>
      </c>
      <c r="I33" s="4">
        <v>10439</v>
      </c>
      <c r="J33" s="4">
        <v>1519</v>
      </c>
      <c r="K33" t="s">
        <v>1106</v>
      </c>
    </row>
    <row r="34" spans="1:11" ht="15">
      <c r="A34">
        <v>14</v>
      </c>
      <c r="B34">
        <v>13</v>
      </c>
      <c r="C34" t="s">
        <v>1163</v>
      </c>
      <c r="D34" t="s">
        <v>1164</v>
      </c>
      <c r="E34" t="s">
        <v>1165</v>
      </c>
      <c r="F34" t="s">
        <v>1166</v>
      </c>
      <c r="G34" s="3">
        <v>10</v>
      </c>
      <c r="H34" t="s">
        <v>1167</v>
      </c>
      <c r="I34" s="4">
        <v>13262</v>
      </c>
      <c r="J34" s="4">
        <v>2823</v>
      </c>
      <c r="K34" t="s">
        <v>1106</v>
      </c>
    </row>
    <row r="35" spans="1:11" ht="15">
      <c r="A35">
        <v>15</v>
      </c>
      <c r="B35">
        <v>20</v>
      </c>
      <c r="C35" t="s">
        <v>1168</v>
      </c>
      <c r="D35" t="s">
        <v>1169</v>
      </c>
      <c r="E35" t="s">
        <v>1170</v>
      </c>
      <c r="F35" t="s">
        <v>1171</v>
      </c>
      <c r="G35" s="3">
        <v>10</v>
      </c>
      <c r="H35" t="s">
        <v>1172</v>
      </c>
      <c r="I35" s="4">
        <v>13389</v>
      </c>
      <c r="J35" s="3" t="s">
        <v>1173</v>
      </c>
      <c r="K35" t="s">
        <v>1106</v>
      </c>
    </row>
    <row r="36" spans="1:11" ht="15">
      <c r="A36">
        <v>16</v>
      </c>
      <c r="B36">
        <v>33</v>
      </c>
      <c r="C36" t="s">
        <v>32</v>
      </c>
      <c r="D36" t="s">
        <v>1174</v>
      </c>
      <c r="E36" t="s">
        <v>274</v>
      </c>
      <c r="F36" t="s">
        <v>1175</v>
      </c>
      <c r="G36" s="3">
        <v>10</v>
      </c>
      <c r="H36" t="s">
        <v>1176</v>
      </c>
      <c r="I36" s="4">
        <v>14093</v>
      </c>
      <c r="J36" s="3" t="s">
        <v>1177</v>
      </c>
      <c r="K36" t="s">
        <v>1106</v>
      </c>
    </row>
    <row r="37" spans="1:11" ht="15">
      <c r="A37">
        <v>17</v>
      </c>
      <c r="B37">
        <v>30</v>
      </c>
      <c r="C37" t="s">
        <v>1178</v>
      </c>
      <c r="D37" t="s">
        <v>1179</v>
      </c>
      <c r="E37" t="s">
        <v>1180</v>
      </c>
      <c r="F37" t="s">
        <v>1181</v>
      </c>
      <c r="G37" s="3">
        <v>10</v>
      </c>
      <c r="H37" t="s">
        <v>1182</v>
      </c>
      <c r="I37" s="4">
        <v>25658</v>
      </c>
      <c r="J37" s="4">
        <v>11565</v>
      </c>
      <c r="K37" t="s">
        <v>1106</v>
      </c>
    </row>
    <row r="38" spans="1:11" ht="15">
      <c r="A38">
        <v>18</v>
      </c>
      <c r="B38">
        <v>11</v>
      </c>
      <c r="C38" t="s">
        <v>1183</v>
      </c>
      <c r="D38" t="s">
        <v>1184</v>
      </c>
      <c r="E38" t="s">
        <v>1185</v>
      </c>
      <c r="F38" t="s">
        <v>1186</v>
      </c>
      <c r="G38" s="3">
        <v>10</v>
      </c>
      <c r="H38" t="s">
        <v>1187</v>
      </c>
      <c r="I38" s="4">
        <v>54440</v>
      </c>
      <c r="J38" s="4">
        <v>28782</v>
      </c>
      <c r="K38" t="s">
        <v>1106</v>
      </c>
    </row>
    <row r="39" spans="1:11" ht="15">
      <c r="A39">
        <v>19</v>
      </c>
      <c r="B39">
        <v>17</v>
      </c>
      <c r="C39" t="s">
        <v>1188</v>
      </c>
      <c r="D39" t="s">
        <v>1189</v>
      </c>
      <c r="E39" t="s">
        <v>1190</v>
      </c>
      <c r="F39" t="s">
        <v>1191</v>
      </c>
      <c r="G39" s="3">
        <v>10</v>
      </c>
      <c r="H39" t="s">
        <v>1192</v>
      </c>
      <c r="I39" s="3" t="s">
        <v>1193</v>
      </c>
      <c r="J39" s="3" t="s">
        <v>1194</v>
      </c>
      <c r="K39" t="s">
        <v>1106</v>
      </c>
    </row>
    <row r="40" spans="1:11" ht="15">
      <c r="A40">
        <v>20</v>
      </c>
      <c r="B40">
        <v>10</v>
      </c>
      <c r="C40" t="s">
        <v>1195</v>
      </c>
      <c r="D40" t="s">
        <v>1196</v>
      </c>
      <c r="E40" t="s">
        <v>1197</v>
      </c>
      <c r="F40" t="s">
        <v>1198</v>
      </c>
      <c r="G40" s="3">
        <v>10</v>
      </c>
      <c r="H40" t="s">
        <v>1199</v>
      </c>
      <c r="I40" s="3" t="s">
        <v>1200</v>
      </c>
      <c r="J40" s="3" t="s">
        <v>1201</v>
      </c>
      <c r="K40" t="s">
        <v>1106</v>
      </c>
    </row>
    <row r="41" spans="1:11" ht="15">
      <c r="A41">
        <v>21</v>
      </c>
      <c r="B41">
        <v>31</v>
      </c>
      <c r="C41" t="s">
        <v>1202</v>
      </c>
      <c r="D41" t="s">
        <v>1203</v>
      </c>
      <c r="E41" t="s">
        <v>1204</v>
      </c>
      <c r="F41" t="s">
        <v>1205</v>
      </c>
      <c r="G41" s="3">
        <v>10</v>
      </c>
      <c r="H41" t="s">
        <v>1206</v>
      </c>
      <c r="I41" s="3" t="s">
        <v>1207</v>
      </c>
      <c r="J41" s="3" t="s">
        <v>1208</v>
      </c>
      <c r="K41" t="s">
        <v>1106</v>
      </c>
    </row>
    <row r="42" spans="1:11" ht="15">
      <c r="A42">
        <v>22</v>
      </c>
      <c r="B42">
        <v>18</v>
      </c>
      <c r="C42" t="s">
        <v>1209</v>
      </c>
      <c r="D42" t="s">
        <v>1210</v>
      </c>
      <c r="E42" t="s">
        <v>1211</v>
      </c>
      <c r="F42" t="s">
        <v>1212</v>
      </c>
      <c r="G42" s="3">
        <v>9</v>
      </c>
      <c r="H42" t="s">
        <v>1213</v>
      </c>
      <c r="I42" s="3" t="s">
        <v>144</v>
      </c>
      <c r="J42" s="3" t="s">
        <v>144</v>
      </c>
      <c r="K42" t="s">
        <v>1106</v>
      </c>
    </row>
    <row r="43" spans="1:11" ht="15">
      <c r="A43">
        <v>23</v>
      </c>
      <c r="B43">
        <v>23</v>
      </c>
      <c r="C43" t="s">
        <v>1214</v>
      </c>
      <c r="D43" t="s">
        <v>1215</v>
      </c>
      <c r="E43" t="s">
        <v>1216</v>
      </c>
      <c r="F43" t="s">
        <v>1217</v>
      </c>
      <c r="G43" s="3">
        <v>9</v>
      </c>
      <c r="H43" t="s">
        <v>1218</v>
      </c>
      <c r="I43" s="3" t="s">
        <v>144</v>
      </c>
      <c r="J43" s="4">
        <v>6833</v>
      </c>
      <c r="K43" t="s">
        <v>1106</v>
      </c>
    </row>
    <row r="44" spans="1:11" ht="15">
      <c r="A44">
        <v>24</v>
      </c>
      <c r="B44">
        <v>14</v>
      </c>
      <c r="C44" t="s">
        <v>1219</v>
      </c>
      <c r="D44" t="s">
        <v>1220</v>
      </c>
      <c r="E44" t="s">
        <v>1121</v>
      </c>
      <c r="F44" t="s">
        <v>1221</v>
      </c>
      <c r="G44" s="3">
        <v>9</v>
      </c>
      <c r="H44" t="s">
        <v>1222</v>
      </c>
      <c r="I44" s="3" t="s">
        <v>144</v>
      </c>
      <c r="J44" s="3" t="s">
        <v>1223</v>
      </c>
      <c r="K44" t="s">
        <v>1106</v>
      </c>
    </row>
    <row r="45" spans="1:10" s="1" customFormat="1" ht="15">
      <c r="A45" s="1" t="s">
        <v>145</v>
      </c>
      <c r="G45" s="2"/>
      <c r="I45" s="2"/>
      <c r="J45" s="2"/>
    </row>
    <row r="46" ht="15">
      <c r="H46">
        <f>(52000/((3600+(30*60)+17)))*3.6</f>
        <v>34.55787336163929</v>
      </c>
    </row>
    <row r="48" ht="15">
      <c r="A48" s="1" t="s">
        <v>1924</v>
      </c>
    </row>
    <row r="49" ht="15">
      <c r="A49" t="s">
        <v>1925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17" sqref="H17"/>
    </sheetView>
  </sheetViews>
  <sheetFormatPr defaultColWidth="11.421875" defaultRowHeight="15"/>
  <cols>
    <col min="5" max="5" width="36.8515625" style="0" customWidth="1"/>
    <col min="6" max="6" width="13.28125" style="0" customWidth="1"/>
    <col min="7" max="7" width="7.421875" style="3" customWidth="1"/>
    <col min="9" max="9" width="8.8515625" style="3" customWidth="1"/>
    <col min="10" max="10" width="10.0039062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862</v>
      </c>
      <c r="G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81</v>
      </c>
      <c r="C6" t="s">
        <v>863</v>
      </c>
      <c r="D6" t="s">
        <v>864</v>
      </c>
      <c r="E6" t="s">
        <v>865</v>
      </c>
      <c r="F6" t="s">
        <v>866</v>
      </c>
      <c r="G6" s="3">
        <v>6</v>
      </c>
      <c r="H6" t="s">
        <v>867</v>
      </c>
      <c r="K6" t="s">
        <v>868</v>
      </c>
    </row>
    <row r="7" spans="1:11" ht="15">
      <c r="A7">
        <v>2</v>
      </c>
      <c r="B7">
        <v>92</v>
      </c>
      <c r="C7" t="s">
        <v>869</v>
      </c>
      <c r="D7" t="s">
        <v>870</v>
      </c>
      <c r="E7" t="s">
        <v>772</v>
      </c>
      <c r="F7" t="s">
        <v>871</v>
      </c>
      <c r="G7" s="3">
        <v>6</v>
      </c>
      <c r="H7" t="s">
        <v>872</v>
      </c>
      <c r="I7" s="3" t="s">
        <v>89</v>
      </c>
      <c r="J7" s="3" t="s">
        <v>89</v>
      </c>
      <c r="K7" t="s">
        <v>868</v>
      </c>
    </row>
    <row r="8" spans="1:11" ht="15">
      <c r="A8">
        <v>3</v>
      </c>
      <c r="B8">
        <v>86</v>
      </c>
      <c r="C8" t="s">
        <v>873</v>
      </c>
      <c r="D8" t="s">
        <v>874</v>
      </c>
      <c r="E8" t="s">
        <v>875</v>
      </c>
      <c r="F8" t="s">
        <v>876</v>
      </c>
      <c r="G8" s="3">
        <v>6</v>
      </c>
      <c r="H8" t="s">
        <v>877</v>
      </c>
      <c r="I8" s="3" t="s">
        <v>878</v>
      </c>
      <c r="J8" s="3" t="s">
        <v>879</v>
      </c>
      <c r="K8" t="s">
        <v>868</v>
      </c>
    </row>
    <row r="9" spans="1:11" ht="15">
      <c r="A9">
        <v>4</v>
      </c>
      <c r="B9">
        <v>90</v>
      </c>
      <c r="C9" t="s">
        <v>880</v>
      </c>
      <c r="D9" t="s">
        <v>881</v>
      </c>
      <c r="E9" t="s">
        <v>113</v>
      </c>
      <c r="F9" t="s">
        <v>882</v>
      </c>
      <c r="G9" s="3">
        <v>6</v>
      </c>
      <c r="H9" t="s">
        <v>883</v>
      </c>
      <c r="I9" s="4">
        <v>2084</v>
      </c>
      <c r="J9" s="4">
        <v>1643</v>
      </c>
      <c r="K9" t="s">
        <v>868</v>
      </c>
    </row>
    <row r="10" spans="1:11" ht="15">
      <c r="A10">
        <v>5</v>
      </c>
      <c r="B10">
        <v>85</v>
      </c>
      <c r="C10" t="s">
        <v>884</v>
      </c>
      <c r="D10" t="s">
        <v>885</v>
      </c>
      <c r="E10" t="s">
        <v>751</v>
      </c>
      <c r="F10" t="s">
        <v>886</v>
      </c>
      <c r="G10" s="3">
        <v>6</v>
      </c>
      <c r="H10" t="s">
        <v>887</v>
      </c>
      <c r="I10" s="4">
        <v>2573</v>
      </c>
      <c r="J10" s="3" t="s">
        <v>888</v>
      </c>
      <c r="K10" t="s">
        <v>868</v>
      </c>
    </row>
    <row r="11" spans="1:11" ht="15">
      <c r="A11">
        <v>6</v>
      </c>
      <c r="B11">
        <v>82</v>
      </c>
      <c r="C11" t="s">
        <v>889</v>
      </c>
      <c r="D11" t="s">
        <v>890</v>
      </c>
      <c r="E11" t="s">
        <v>891</v>
      </c>
      <c r="F11" t="s">
        <v>892</v>
      </c>
      <c r="G11" s="3">
        <v>6</v>
      </c>
      <c r="H11" t="s">
        <v>893</v>
      </c>
      <c r="I11" s="4">
        <v>3400</v>
      </c>
      <c r="J11" s="3" t="s">
        <v>894</v>
      </c>
      <c r="K11" t="s">
        <v>868</v>
      </c>
    </row>
    <row r="12" spans="1:11" ht="15">
      <c r="A12">
        <v>7</v>
      </c>
      <c r="B12">
        <v>83</v>
      </c>
      <c r="C12" t="s">
        <v>895</v>
      </c>
      <c r="D12" t="s">
        <v>896</v>
      </c>
      <c r="E12" t="s">
        <v>31</v>
      </c>
      <c r="F12" t="s">
        <v>897</v>
      </c>
      <c r="G12" s="3">
        <v>6</v>
      </c>
      <c r="H12" t="s">
        <v>898</v>
      </c>
      <c r="I12" s="4">
        <v>3554</v>
      </c>
      <c r="J12" s="3" t="s">
        <v>899</v>
      </c>
      <c r="K12" t="s">
        <v>868</v>
      </c>
    </row>
    <row r="13" spans="1:11" ht="15">
      <c r="A13">
        <v>8</v>
      </c>
      <c r="B13">
        <v>91</v>
      </c>
      <c r="C13" t="s">
        <v>900</v>
      </c>
      <c r="D13" t="s">
        <v>901</v>
      </c>
      <c r="E13" t="s">
        <v>902</v>
      </c>
      <c r="F13" t="s">
        <v>903</v>
      </c>
      <c r="G13" s="3">
        <v>6</v>
      </c>
      <c r="H13" t="s">
        <v>904</v>
      </c>
      <c r="I13" s="4">
        <v>4178</v>
      </c>
      <c r="J13" s="3" t="s">
        <v>905</v>
      </c>
      <c r="K13" t="s">
        <v>868</v>
      </c>
    </row>
    <row r="14" spans="1:11" ht="15">
      <c r="A14">
        <v>9</v>
      </c>
      <c r="B14">
        <v>87</v>
      </c>
      <c r="C14" t="s">
        <v>906</v>
      </c>
      <c r="D14" t="s">
        <v>907</v>
      </c>
      <c r="E14" t="s">
        <v>908</v>
      </c>
      <c r="F14" t="s">
        <v>909</v>
      </c>
      <c r="G14" s="3">
        <v>6</v>
      </c>
      <c r="H14" t="s">
        <v>910</v>
      </c>
      <c r="I14" s="4">
        <v>5339</v>
      </c>
      <c r="J14" s="4">
        <v>1161</v>
      </c>
      <c r="K14" t="s">
        <v>868</v>
      </c>
    </row>
    <row r="15" spans="1:11" ht="15">
      <c r="A15">
        <v>10</v>
      </c>
      <c r="B15">
        <v>89</v>
      </c>
      <c r="C15" t="s">
        <v>911</v>
      </c>
      <c r="D15" t="s">
        <v>912</v>
      </c>
      <c r="E15" t="s">
        <v>113</v>
      </c>
      <c r="F15" t="s">
        <v>913</v>
      </c>
      <c r="G15" s="3">
        <v>6</v>
      </c>
      <c r="H15" t="s">
        <v>914</v>
      </c>
      <c r="I15" s="4">
        <v>5888</v>
      </c>
      <c r="J15" s="3" t="s">
        <v>915</v>
      </c>
      <c r="K15" t="s">
        <v>868</v>
      </c>
    </row>
    <row r="16" spans="1:10" s="1" customFormat="1" ht="15">
      <c r="A16" s="1" t="s">
        <v>145</v>
      </c>
      <c r="G16" s="2"/>
      <c r="I16" s="2"/>
      <c r="J16" s="2"/>
    </row>
    <row r="17" ht="15">
      <c r="H17">
        <f>(31200/(((58*60)+26)))*3.6</f>
        <v>32.03650884198517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PageLayoutView="0" workbookViewId="0" topLeftCell="A1">
      <selection activeCell="H19" sqref="H19"/>
    </sheetView>
  </sheetViews>
  <sheetFormatPr defaultColWidth="11.421875" defaultRowHeight="15"/>
  <cols>
    <col min="5" max="5" width="27.28125" style="0" customWidth="1"/>
    <col min="6" max="6" width="16.421875" style="0" customWidth="1"/>
    <col min="7" max="7" width="7.421875" style="0" customWidth="1"/>
    <col min="9" max="9" width="10.421875" style="3" customWidth="1"/>
    <col min="10" max="10" width="9.8515625" style="3" customWidth="1"/>
  </cols>
  <sheetData>
    <row r="1" spans="1:10" s="1" customFormat="1" ht="15">
      <c r="A1" s="1" t="s">
        <v>0</v>
      </c>
      <c r="I1" s="2"/>
      <c r="J1" s="2"/>
    </row>
    <row r="2" spans="1:10" s="1" customFormat="1" ht="15">
      <c r="A2" s="1" t="s">
        <v>804</v>
      </c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32</v>
      </c>
      <c r="C6" t="s">
        <v>835</v>
      </c>
      <c r="D6" t="s">
        <v>836</v>
      </c>
      <c r="E6" t="s">
        <v>837</v>
      </c>
      <c r="F6" t="s">
        <v>807</v>
      </c>
      <c r="G6">
        <v>3</v>
      </c>
      <c r="H6" t="s">
        <v>806</v>
      </c>
      <c r="K6" t="s">
        <v>805</v>
      </c>
    </row>
    <row r="7" spans="1:11" ht="15">
      <c r="A7">
        <v>2</v>
      </c>
      <c r="B7">
        <v>44</v>
      </c>
      <c r="C7" t="s">
        <v>838</v>
      </c>
      <c r="D7" t="s">
        <v>839</v>
      </c>
      <c r="E7" t="s">
        <v>837</v>
      </c>
      <c r="F7" t="s">
        <v>809</v>
      </c>
      <c r="G7">
        <v>3</v>
      </c>
      <c r="H7" t="s">
        <v>808</v>
      </c>
      <c r="I7" s="4">
        <v>1709</v>
      </c>
      <c r="J7" s="4">
        <v>1709</v>
      </c>
      <c r="K7" t="s">
        <v>805</v>
      </c>
    </row>
    <row r="8" spans="1:11" ht="15">
      <c r="A8">
        <v>3</v>
      </c>
      <c r="B8">
        <v>34</v>
      </c>
      <c r="C8" t="s">
        <v>840</v>
      </c>
      <c r="D8" t="s">
        <v>836</v>
      </c>
      <c r="E8" t="s">
        <v>841</v>
      </c>
      <c r="F8" t="s">
        <v>811</v>
      </c>
      <c r="G8">
        <v>3</v>
      </c>
      <c r="H8" t="s">
        <v>810</v>
      </c>
      <c r="I8" s="4">
        <v>10752</v>
      </c>
      <c r="J8" s="4">
        <v>9043</v>
      </c>
      <c r="K8" t="s">
        <v>805</v>
      </c>
    </row>
    <row r="9" spans="1:11" ht="15">
      <c r="A9">
        <v>4</v>
      </c>
      <c r="B9">
        <v>35</v>
      </c>
      <c r="C9" t="s">
        <v>842</v>
      </c>
      <c r="D9" t="s">
        <v>843</v>
      </c>
      <c r="E9" t="s">
        <v>841</v>
      </c>
      <c r="F9" t="s">
        <v>813</v>
      </c>
      <c r="G9">
        <v>3</v>
      </c>
      <c r="H9" t="s">
        <v>812</v>
      </c>
      <c r="I9" s="4">
        <v>16128</v>
      </c>
      <c r="J9" s="4">
        <v>5376</v>
      </c>
      <c r="K9" t="s">
        <v>805</v>
      </c>
    </row>
    <row r="10" spans="1:11" ht="15">
      <c r="A10">
        <v>5</v>
      </c>
      <c r="B10">
        <v>40</v>
      </c>
      <c r="C10" t="s">
        <v>222</v>
      </c>
      <c r="D10" t="s">
        <v>844</v>
      </c>
      <c r="E10" t="s">
        <v>845</v>
      </c>
      <c r="F10" t="s">
        <v>815</v>
      </c>
      <c r="G10">
        <v>3</v>
      </c>
      <c r="H10" t="s">
        <v>814</v>
      </c>
      <c r="I10" s="4">
        <v>19784</v>
      </c>
      <c r="J10" s="4">
        <v>3656</v>
      </c>
      <c r="K10" t="s">
        <v>805</v>
      </c>
    </row>
    <row r="11" spans="1:11" ht="15">
      <c r="A11">
        <v>6</v>
      </c>
      <c r="B11">
        <v>46</v>
      </c>
      <c r="C11" t="s">
        <v>846</v>
      </c>
      <c r="D11" t="s">
        <v>847</v>
      </c>
      <c r="E11" t="s">
        <v>848</v>
      </c>
      <c r="F11" t="s">
        <v>818</v>
      </c>
      <c r="G11">
        <v>3</v>
      </c>
      <c r="H11" t="s">
        <v>816</v>
      </c>
      <c r="I11" s="4">
        <v>26880</v>
      </c>
      <c r="J11" s="4">
        <v>7096</v>
      </c>
      <c r="K11" t="s">
        <v>805</v>
      </c>
    </row>
    <row r="12" spans="1:11" ht="15">
      <c r="A12">
        <v>7</v>
      </c>
      <c r="B12">
        <v>42</v>
      </c>
      <c r="C12" t="s">
        <v>849</v>
      </c>
      <c r="D12" t="s">
        <v>850</v>
      </c>
      <c r="E12" t="s">
        <v>851</v>
      </c>
      <c r="F12" t="s">
        <v>820</v>
      </c>
      <c r="G12">
        <v>3</v>
      </c>
      <c r="H12" t="s">
        <v>819</v>
      </c>
      <c r="I12" s="4">
        <v>31139</v>
      </c>
      <c r="J12" s="4">
        <v>4259</v>
      </c>
      <c r="K12" t="s">
        <v>805</v>
      </c>
    </row>
    <row r="13" spans="1:11" ht="15">
      <c r="A13">
        <v>8</v>
      </c>
      <c r="B13">
        <v>45</v>
      </c>
      <c r="C13" t="s">
        <v>852</v>
      </c>
      <c r="D13" t="s">
        <v>853</v>
      </c>
      <c r="E13" t="s">
        <v>845</v>
      </c>
      <c r="F13" t="s">
        <v>822</v>
      </c>
      <c r="G13">
        <v>3</v>
      </c>
      <c r="H13" t="s">
        <v>821</v>
      </c>
      <c r="I13" s="4">
        <v>43933</v>
      </c>
      <c r="J13" s="4">
        <v>12794</v>
      </c>
      <c r="K13" t="s">
        <v>805</v>
      </c>
    </row>
    <row r="14" spans="1:11" ht="15">
      <c r="A14">
        <v>9</v>
      </c>
      <c r="B14">
        <v>48</v>
      </c>
      <c r="C14" t="s">
        <v>854</v>
      </c>
      <c r="D14" t="s">
        <v>855</v>
      </c>
      <c r="E14" t="s">
        <v>382</v>
      </c>
      <c r="F14" t="s">
        <v>825</v>
      </c>
      <c r="G14">
        <v>3</v>
      </c>
      <c r="H14" t="s">
        <v>823</v>
      </c>
      <c r="I14" s="3" t="s">
        <v>824</v>
      </c>
      <c r="J14" s="4">
        <v>31623</v>
      </c>
      <c r="K14" t="s">
        <v>805</v>
      </c>
    </row>
    <row r="15" spans="1:11" ht="15">
      <c r="A15">
        <v>10</v>
      </c>
      <c r="B15">
        <v>36</v>
      </c>
      <c r="C15" t="s">
        <v>856</v>
      </c>
      <c r="D15" t="s">
        <v>857</v>
      </c>
      <c r="E15" t="s">
        <v>141</v>
      </c>
      <c r="F15" t="s">
        <v>828</v>
      </c>
      <c r="G15">
        <v>3</v>
      </c>
      <c r="H15" t="s">
        <v>826</v>
      </c>
      <c r="I15" s="3" t="s">
        <v>827</v>
      </c>
      <c r="J15" s="4">
        <v>45029</v>
      </c>
      <c r="K15" t="s">
        <v>805</v>
      </c>
    </row>
    <row r="16" spans="1:11" ht="15">
      <c r="A16">
        <v>11</v>
      </c>
      <c r="B16">
        <v>31</v>
      </c>
      <c r="C16" t="s">
        <v>858</v>
      </c>
      <c r="D16" t="s">
        <v>859</v>
      </c>
      <c r="E16" t="s">
        <v>860</v>
      </c>
      <c r="F16" t="s">
        <v>831</v>
      </c>
      <c r="G16">
        <v>3</v>
      </c>
      <c r="H16" t="s">
        <v>829</v>
      </c>
      <c r="I16" s="3" t="s">
        <v>830</v>
      </c>
      <c r="J16" s="4">
        <v>3974</v>
      </c>
      <c r="K16" t="s">
        <v>805</v>
      </c>
    </row>
    <row r="17" spans="1:11" ht="15">
      <c r="A17">
        <v>12</v>
      </c>
      <c r="B17">
        <v>49</v>
      </c>
      <c r="C17" t="s">
        <v>861</v>
      </c>
      <c r="D17" t="s">
        <v>836</v>
      </c>
      <c r="E17" t="s">
        <v>113</v>
      </c>
      <c r="F17" t="s">
        <v>834</v>
      </c>
      <c r="G17">
        <v>3</v>
      </c>
      <c r="H17" t="s">
        <v>832</v>
      </c>
      <c r="I17" s="3" t="s">
        <v>833</v>
      </c>
      <c r="J17" s="4">
        <v>25647</v>
      </c>
      <c r="K17" t="s">
        <v>805</v>
      </c>
    </row>
    <row r="18" spans="1:10" s="1" customFormat="1" ht="15">
      <c r="A18" s="1" t="s">
        <v>145</v>
      </c>
      <c r="I18" s="2"/>
      <c r="J18" s="2"/>
    </row>
    <row r="19" ht="15">
      <c r="H19">
        <f>(15600/(((29*60)+15)))*3.6</f>
        <v>32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H59" sqref="H59"/>
    </sheetView>
  </sheetViews>
  <sheetFormatPr defaultColWidth="11.421875" defaultRowHeight="15"/>
  <cols>
    <col min="3" max="3" width="13.00390625" style="0" customWidth="1"/>
    <col min="5" max="5" width="38.57421875" style="0" customWidth="1"/>
    <col min="6" max="6" width="16.57421875" style="0" customWidth="1"/>
    <col min="7" max="7" width="9.140625" style="3" customWidth="1"/>
    <col min="9" max="10" width="11.421875" style="3" customWidth="1"/>
  </cols>
  <sheetData>
    <row r="1" spans="1:10" s="1" customFormat="1" ht="15">
      <c r="A1" s="1" t="s">
        <v>0</v>
      </c>
      <c r="G1" s="2"/>
      <c r="I1" s="2"/>
      <c r="J1" s="2"/>
    </row>
    <row r="2" spans="1:10" s="1" customFormat="1" ht="15">
      <c r="A2" s="1" t="s">
        <v>1546</v>
      </c>
      <c r="G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1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142</v>
      </c>
      <c r="C6" t="s">
        <v>1547</v>
      </c>
      <c r="D6" t="s">
        <v>1548</v>
      </c>
      <c r="E6" t="s">
        <v>1549</v>
      </c>
      <c r="F6" t="s">
        <v>1550</v>
      </c>
      <c r="G6" s="3">
        <v>10</v>
      </c>
      <c r="H6" t="s">
        <v>1551</v>
      </c>
      <c r="K6" t="s">
        <v>1552</v>
      </c>
    </row>
    <row r="7" spans="1:11" ht="15">
      <c r="A7">
        <v>2</v>
      </c>
      <c r="B7">
        <v>176</v>
      </c>
      <c r="C7" t="s">
        <v>1553</v>
      </c>
      <c r="D7" t="s">
        <v>558</v>
      </c>
      <c r="E7" t="s">
        <v>113</v>
      </c>
      <c r="F7" t="s">
        <v>1554</v>
      </c>
      <c r="G7" s="3">
        <v>10</v>
      </c>
      <c r="H7" t="s">
        <v>1555</v>
      </c>
      <c r="I7" s="3" t="s">
        <v>1556</v>
      </c>
      <c r="J7" s="3" t="s">
        <v>1556</v>
      </c>
      <c r="K7" t="s">
        <v>1552</v>
      </c>
    </row>
    <row r="8" spans="1:11" ht="15">
      <c r="A8">
        <v>3</v>
      </c>
      <c r="B8">
        <v>180</v>
      </c>
      <c r="C8" t="s">
        <v>265</v>
      </c>
      <c r="D8" t="s">
        <v>369</v>
      </c>
      <c r="E8" t="s">
        <v>772</v>
      </c>
      <c r="F8" t="s">
        <v>1557</v>
      </c>
      <c r="G8" s="3">
        <v>10</v>
      </c>
      <c r="H8" t="s">
        <v>1558</v>
      </c>
      <c r="I8" s="3" t="s">
        <v>1559</v>
      </c>
      <c r="J8" s="3" t="s">
        <v>1560</v>
      </c>
      <c r="K8" t="s">
        <v>1552</v>
      </c>
    </row>
    <row r="9" spans="1:11" ht="15">
      <c r="A9">
        <v>4</v>
      </c>
      <c r="B9">
        <v>149</v>
      </c>
      <c r="C9" t="s">
        <v>1561</v>
      </c>
      <c r="D9" t="s">
        <v>419</v>
      </c>
      <c r="E9" t="s">
        <v>751</v>
      </c>
      <c r="F9" t="s">
        <v>1562</v>
      </c>
      <c r="G9" s="3">
        <v>10</v>
      </c>
      <c r="H9" t="s">
        <v>1563</v>
      </c>
      <c r="I9" s="3" t="s">
        <v>1564</v>
      </c>
      <c r="J9" s="3" t="s">
        <v>557</v>
      </c>
      <c r="K9" t="s">
        <v>1552</v>
      </c>
    </row>
    <row r="10" spans="1:11" ht="15">
      <c r="A10">
        <v>5</v>
      </c>
      <c r="B10">
        <v>147</v>
      </c>
      <c r="C10" t="s">
        <v>1565</v>
      </c>
      <c r="D10" t="s">
        <v>801</v>
      </c>
      <c r="E10" t="s">
        <v>31</v>
      </c>
      <c r="F10" t="s">
        <v>1566</v>
      </c>
      <c r="G10" s="3">
        <v>10</v>
      </c>
      <c r="H10" t="s">
        <v>1567</v>
      </c>
      <c r="I10" s="4">
        <v>1144</v>
      </c>
      <c r="J10" s="3" t="s">
        <v>1568</v>
      </c>
      <c r="K10" t="s">
        <v>1552</v>
      </c>
    </row>
    <row r="11" spans="1:11" ht="15">
      <c r="A11">
        <v>6</v>
      </c>
      <c r="B11">
        <v>177</v>
      </c>
      <c r="C11" t="s">
        <v>1569</v>
      </c>
      <c r="D11" t="s">
        <v>672</v>
      </c>
      <c r="E11" t="s">
        <v>113</v>
      </c>
      <c r="F11" t="s">
        <v>1570</v>
      </c>
      <c r="G11" s="3">
        <v>10</v>
      </c>
      <c r="H11" t="s">
        <v>1571</v>
      </c>
      <c r="I11" s="4">
        <v>1536</v>
      </c>
      <c r="J11" s="3" t="s">
        <v>1572</v>
      </c>
      <c r="K11" t="s">
        <v>1552</v>
      </c>
    </row>
    <row r="12" spans="1:11" ht="15">
      <c r="A12">
        <v>7</v>
      </c>
      <c r="B12">
        <v>138</v>
      </c>
      <c r="C12" t="s">
        <v>265</v>
      </c>
      <c r="D12" t="s">
        <v>1202</v>
      </c>
      <c r="E12" t="s">
        <v>1090</v>
      </c>
      <c r="F12" t="s">
        <v>1573</v>
      </c>
      <c r="G12" s="3">
        <v>10</v>
      </c>
      <c r="H12" t="s">
        <v>1574</v>
      </c>
      <c r="I12" s="4">
        <v>1896</v>
      </c>
      <c r="J12" s="3" t="s">
        <v>1575</v>
      </c>
      <c r="K12" t="s">
        <v>1552</v>
      </c>
    </row>
    <row r="13" spans="1:11" ht="15">
      <c r="A13">
        <v>8</v>
      </c>
      <c r="B13">
        <v>134</v>
      </c>
      <c r="C13" t="s">
        <v>1485</v>
      </c>
      <c r="D13" t="s">
        <v>442</v>
      </c>
      <c r="E13" t="s">
        <v>1576</v>
      </c>
      <c r="F13" t="s">
        <v>1577</v>
      </c>
      <c r="G13" s="3">
        <v>10</v>
      </c>
      <c r="H13" t="s">
        <v>1578</v>
      </c>
      <c r="I13" s="4">
        <v>1903</v>
      </c>
      <c r="J13" s="3" t="s">
        <v>1579</v>
      </c>
      <c r="K13" t="s">
        <v>1552</v>
      </c>
    </row>
    <row r="14" spans="1:11" ht="15">
      <c r="A14">
        <v>9</v>
      </c>
      <c r="B14">
        <v>164</v>
      </c>
      <c r="C14" t="s">
        <v>1580</v>
      </c>
      <c r="D14" t="s">
        <v>1581</v>
      </c>
      <c r="E14" t="s">
        <v>382</v>
      </c>
      <c r="F14" t="s">
        <v>1582</v>
      </c>
      <c r="G14" s="3">
        <v>10</v>
      </c>
      <c r="H14" t="s">
        <v>1583</v>
      </c>
      <c r="I14" s="4">
        <v>1954</v>
      </c>
      <c r="J14" s="3" t="s">
        <v>1070</v>
      </c>
      <c r="K14" t="s">
        <v>1552</v>
      </c>
    </row>
    <row r="15" spans="1:11" ht="15">
      <c r="A15">
        <v>10</v>
      </c>
      <c r="B15">
        <v>145</v>
      </c>
      <c r="C15" t="s">
        <v>889</v>
      </c>
      <c r="D15" t="s">
        <v>567</v>
      </c>
      <c r="E15" t="s">
        <v>891</v>
      </c>
      <c r="F15" t="s">
        <v>892</v>
      </c>
      <c r="G15" s="3">
        <v>10</v>
      </c>
      <c r="H15" t="s">
        <v>1584</v>
      </c>
      <c r="I15" s="4">
        <v>2180</v>
      </c>
      <c r="J15" s="3" t="s">
        <v>1585</v>
      </c>
      <c r="K15" t="s">
        <v>1552</v>
      </c>
    </row>
    <row r="16" spans="1:11" ht="15">
      <c r="A16">
        <v>11</v>
      </c>
      <c r="B16">
        <v>160</v>
      </c>
      <c r="C16" t="s">
        <v>1523</v>
      </c>
      <c r="D16" t="s">
        <v>1586</v>
      </c>
      <c r="E16" t="s">
        <v>1587</v>
      </c>
      <c r="F16" t="s">
        <v>1588</v>
      </c>
      <c r="G16" s="3">
        <v>10</v>
      </c>
      <c r="H16" t="s">
        <v>1589</v>
      </c>
      <c r="I16" s="4">
        <v>2260</v>
      </c>
      <c r="J16" s="3" t="s">
        <v>1590</v>
      </c>
      <c r="K16" t="s">
        <v>1552</v>
      </c>
    </row>
    <row r="17" spans="1:11" ht="15">
      <c r="A17">
        <v>12</v>
      </c>
      <c r="B17">
        <v>172</v>
      </c>
      <c r="C17" t="s">
        <v>1591</v>
      </c>
      <c r="D17" t="s">
        <v>776</v>
      </c>
      <c r="E17" t="s">
        <v>1592</v>
      </c>
      <c r="F17" t="s">
        <v>1593</v>
      </c>
      <c r="G17" s="3">
        <v>10</v>
      </c>
      <c r="H17" t="s">
        <v>1594</v>
      </c>
      <c r="I17" s="4">
        <v>2341</v>
      </c>
      <c r="J17" s="3" t="s">
        <v>1595</v>
      </c>
      <c r="K17" t="s">
        <v>1552</v>
      </c>
    </row>
    <row r="18" spans="1:11" ht="15">
      <c r="A18">
        <v>13</v>
      </c>
      <c r="B18">
        <v>185</v>
      </c>
      <c r="C18" t="s">
        <v>1596</v>
      </c>
      <c r="D18" t="s">
        <v>1597</v>
      </c>
      <c r="E18" t="s">
        <v>1598</v>
      </c>
      <c r="F18" t="s">
        <v>1599</v>
      </c>
      <c r="G18" s="3">
        <v>10</v>
      </c>
      <c r="H18" t="s">
        <v>1600</v>
      </c>
      <c r="I18" s="4">
        <v>2450</v>
      </c>
      <c r="J18" s="3" t="s">
        <v>1601</v>
      </c>
      <c r="K18" t="s">
        <v>1552</v>
      </c>
    </row>
    <row r="19" spans="1:11" ht="15">
      <c r="A19">
        <v>14</v>
      </c>
      <c r="B19">
        <v>163</v>
      </c>
      <c r="C19" t="s">
        <v>1602</v>
      </c>
      <c r="D19" t="s">
        <v>375</v>
      </c>
      <c r="E19" t="s">
        <v>278</v>
      </c>
      <c r="F19" t="s">
        <v>1603</v>
      </c>
      <c r="G19" s="3">
        <v>10</v>
      </c>
      <c r="H19" t="s">
        <v>1604</v>
      </c>
      <c r="I19" s="4">
        <v>2512</v>
      </c>
      <c r="J19" s="3" t="s">
        <v>1605</v>
      </c>
      <c r="K19" t="s">
        <v>1552</v>
      </c>
    </row>
    <row r="20" spans="1:11" ht="15">
      <c r="A20">
        <v>15</v>
      </c>
      <c r="B20">
        <v>156</v>
      </c>
      <c r="C20" t="s">
        <v>1606</v>
      </c>
      <c r="D20" t="s">
        <v>579</v>
      </c>
      <c r="E20" t="s">
        <v>399</v>
      </c>
      <c r="F20" t="s">
        <v>1607</v>
      </c>
      <c r="G20" s="3">
        <v>10</v>
      </c>
      <c r="H20" t="s">
        <v>1608</v>
      </c>
      <c r="I20" s="4">
        <v>2828</v>
      </c>
      <c r="J20" s="3" t="s">
        <v>577</v>
      </c>
      <c r="K20" t="s">
        <v>1552</v>
      </c>
    </row>
    <row r="21" spans="1:11" ht="15">
      <c r="A21">
        <v>16</v>
      </c>
      <c r="B21">
        <v>187</v>
      </c>
      <c r="C21" t="s">
        <v>1609</v>
      </c>
      <c r="D21" t="s">
        <v>1610</v>
      </c>
      <c r="E21" t="s">
        <v>1519</v>
      </c>
      <c r="F21" t="s">
        <v>909</v>
      </c>
      <c r="G21" s="3">
        <v>10</v>
      </c>
      <c r="H21" t="s">
        <v>1611</v>
      </c>
      <c r="I21" s="4">
        <v>3061</v>
      </c>
      <c r="J21" s="3" t="s">
        <v>1612</v>
      </c>
      <c r="K21" t="s">
        <v>1552</v>
      </c>
    </row>
    <row r="22" spans="1:11" ht="15">
      <c r="A22">
        <v>17</v>
      </c>
      <c r="B22">
        <v>189</v>
      </c>
      <c r="C22" t="s">
        <v>1613</v>
      </c>
      <c r="D22" t="s">
        <v>425</v>
      </c>
      <c r="E22" t="s">
        <v>1614</v>
      </c>
      <c r="F22" t="s">
        <v>1615</v>
      </c>
      <c r="G22" s="3">
        <v>10</v>
      </c>
      <c r="H22" t="s">
        <v>1616</v>
      </c>
      <c r="I22" s="4">
        <v>3182</v>
      </c>
      <c r="J22" s="3" t="s">
        <v>1617</v>
      </c>
      <c r="K22" t="s">
        <v>1552</v>
      </c>
    </row>
    <row r="23" spans="1:11" ht="15">
      <c r="A23">
        <v>18</v>
      </c>
      <c r="B23">
        <v>162</v>
      </c>
      <c r="C23" t="s">
        <v>1618</v>
      </c>
      <c r="D23" t="s">
        <v>567</v>
      </c>
      <c r="E23" t="s">
        <v>278</v>
      </c>
      <c r="F23" t="s">
        <v>1619</v>
      </c>
      <c r="G23" s="3">
        <v>10</v>
      </c>
      <c r="H23" t="s">
        <v>1620</v>
      </c>
      <c r="I23" s="4">
        <v>3307</v>
      </c>
      <c r="J23" s="3" t="s">
        <v>1621</v>
      </c>
      <c r="K23" t="s">
        <v>1552</v>
      </c>
    </row>
    <row r="24" spans="1:11" ht="15">
      <c r="A24">
        <v>19</v>
      </c>
      <c r="B24">
        <v>165</v>
      </c>
      <c r="C24" t="s">
        <v>854</v>
      </c>
      <c r="D24" t="s">
        <v>20</v>
      </c>
      <c r="E24" t="s">
        <v>382</v>
      </c>
      <c r="F24" t="s">
        <v>1622</v>
      </c>
      <c r="G24" s="3">
        <v>10</v>
      </c>
      <c r="H24" t="s">
        <v>1623</v>
      </c>
      <c r="I24" s="4">
        <v>3312</v>
      </c>
      <c r="J24" s="3" t="s">
        <v>361</v>
      </c>
      <c r="K24" t="s">
        <v>1552</v>
      </c>
    </row>
    <row r="25" spans="1:11" ht="15">
      <c r="A25">
        <v>20</v>
      </c>
      <c r="B25">
        <v>173</v>
      </c>
      <c r="C25" t="s">
        <v>1624</v>
      </c>
      <c r="D25" t="s">
        <v>1246</v>
      </c>
      <c r="E25" t="s">
        <v>493</v>
      </c>
      <c r="F25" t="s">
        <v>1625</v>
      </c>
      <c r="G25" s="3">
        <v>10</v>
      </c>
      <c r="H25" t="s">
        <v>1626</v>
      </c>
      <c r="I25" s="4">
        <v>3438</v>
      </c>
      <c r="J25" s="3" t="s">
        <v>1627</v>
      </c>
      <c r="K25" t="s">
        <v>1552</v>
      </c>
    </row>
    <row r="26" spans="1:11" ht="15">
      <c r="A26">
        <v>21</v>
      </c>
      <c r="B26">
        <v>170</v>
      </c>
      <c r="C26" t="s">
        <v>1628</v>
      </c>
      <c r="D26" t="s">
        <v>1298</v>
      </c>
      <c r="E26" t="s">
        <v>1360</v>
      </c>
      <c r="F26" t="s">
        <v>1629</v>
      </c>
      <c r="G26" s="3">
        <v>10</v>
      </c>
      <c r="H26" t="s">
        <v>1630</v>
      </c>
      <c r="I26" s="4">
        <v>3589</v>
      </c>
      <c r="J26" s="3" t="s">
        <v>512</v>
      </c>
      <c r="K26" t="s">
        <v>1552</v>
      </c>
    </row>
    <row r="27" spans="1:11" ht="15">
      <c r="A27">
        <v>22</v>
      </c>
      <c r="B27">
        <v>146</v>
      </c>
      <c r="C27" t="s">
        <v>1631</v>
      </c>
      <c r="D27" t="s">
        <v>25</v>
      </c>
      <c r="E27" t="s">
        <v>31</v>
      </c>
      <c r="F27" t="s">
        <v>1632</v>
      </c>
      <c r="G27" s="3">
        <v>10</v>
      </c>
      <c r="H27" t="s">
        <v>1633</v>
      </c>
      <c r="I27" s="4">
        <v>3686</v>
      </c>
      <c r="J27" s="3" t="s">
        <v>1634</v>
      </c>
      <c r="K27" t="s">
        <v>1552</v>
      </c>
    </row>
    <row r="28" spans="1:11" ht="15">
      <c r="A28">
        <v>23</v>
      </c>
      <c r="B28">
        <v>192</v>
      </c>
      <c r="C28" t="s">
        <v>1635</v>
      </c>
      <c r="D28" t="s">
        <v>612</v>
      </c>
      <c r="E28" t="s">
        <v>1636</v>
      </c>
      <c r="F28" t="s">
        <v>1577</v>
      </c>
      <c r="G28" s="3">
        <v>10</v>
      </c>
      <c r="H28" t="s">
        <v>1637</v>
      </c>
      <c r="I28" s="4">
        <v>3774</v>
      </c>
      <c r="J28" s="3" t="s">
        <v>1638</v>
      </c>
      <c r="K28" t="s">
        <v>1552</v>
      </c>
    </row>
    <row r="29" spans="1:11" ht="15">
      <c r="A29">
        <v>24</v>
      </c>
      <c r="B29">
        <v>171</v>
      </c>
      <c r="C29" t="s">
        <v>1639</v>
      </c>
      <c r="D29" t="s">
        <v>1640</v>
      </c>
      <c r="E29" t="s">
        <v>1592</v>
      </c>
      <c r="F29" t="s">
        <v>1641</v>
      </c>
      <c r="G29" s="3">
        <v>10</v>
      </c>
      <c r="H29" t="s">
        <v>1642</v>
      </c>
      <c r="I29" s="4">
        <v>4053</v>
      </c>
      <c r="J29" s="3" t="s">
        <v>1643</v>
      </c>
      <c r="K29" t="s">
        <v>1552</v>
      </c>
    </row>
    <row r="30" spans="1:11" ht="15">
      <c r="A30">
        <v>25</v>
      </c>
      <c r="B30">
        <v>144</v>
      </c>
      <c r="C30" t="s">
        <v>835</v>
      </c>
      <c r="D30" t="s">
        <v>437</v>
      </c>
      <c r="E30" t="s">
        <v>891</v>
      </c>
      <c r="F30" t="s">
        <v>1644</v>
      </c>
      <c r="G30" s="3">
        <v>10</v>
      </c>
      <c r="H30" t="s">
        <v>1645</v>
      </c>
      <c r="I30" s="4">
        <v>4126</v>
      </c>
      <c r="J30" s="3" t="s">
        <v>423</v>
      </c>
      <c r="K30" t="s">
        <v>1552</v>
      </c>
    </row>
    <row r="31" spans="1:11" ht="15">
      <c r="A31">
        <v>26</v>
      </c>
      <c r="B31">
        <v>166</v>
      </c>
      <c r="C31" t="s">
        <v>1646</v>
      </c>
      <c r="D31" t="s">
        <v>987</v>
      </c>
      <c r="E31" t="s">
        <v>382</v>
      </c>
      <c r="F31" t="s">
        <v>1647</v>
      </c>
      <c r="G31" s="3">
        <v>10</v>
      </c>
      <c r="H31" t="s">
        <v>1648</v>
      </c>
      <c r="I31" s="4">
        <v>4202</v>
      </c>
      <c r="J31" s="3" t="s">
        <v>967</v>
      </c>
      <c r="K31" t="s">
        <v>1552</v>
      </c>
    </row>
    <row r="32" spans="1:11" ht="15">
      <c r="A32">
        <v>27</v>
      </c>
      <c r="B32">
        <v>169</v>
      </c>
      <c r="C32" t="s">
        <v>1649</v>
      </c>
      <c r="D32" t="s">
        <v>20</v>
      </c>
      <c r="E32" t="s">
        <v>1360</v>
      </c>
      <c r="F32" t="s">
        <v>1650</v>
      </c>
      <c r="G32" s="3">
        <v>10</v>
      </c>
      <c r="H32" t="s">
        <v>1651</v>
      </c>
      <c r="I32" s="4">
        <v>4268</v>
      </c>
      <c r="J32" s="3" t="s">
        <v>1652</v>
      </c>
      <c r="K32" t="s">
        <v>1552</v>
      </c>
    </row>
    <row r="33" spans="1:11" ht="15">
      <c r="A33">
        <v>28</v>
      </c>
      <c r="B33">
        <v>151</v>
      </c>
      <c r="C33" t="s">
        <v>842</v>
      </c>
      <c r="D33" t="s">
        <v>1653</v>
      </c>
      <c r="E33" t="s">
        <v>331</v>
      </c>
      <c r="F33" t="s">
        <v>1654</v>
      </c>
      <c r="G33" s="3">
        <v>10</v>
      </c>
      <c r="H33" t="s">
        <v>1655</v>
      </c>
      <c r="I33" s="4">
        <v>4368</v>
      </c>
      <c r="J33" s="3" t="s">
        <v>1656</v>
      </c>
      <c r="K33" t="s">
        <v>1552</v>
      </c>
    </row>
    <row r="34" spans="1:11" ht="15">
      <c r="A34">
        <v>29</v>
      </c>
      <c r="B34">
        <v>188</v>
      </c>
      <c r="C34" t="s">
        <v>78</v>
      </c>
      <c r="D34" t="s">
        <v>1441</v>
      </c>
      <c r="E34" t="s">
        <v>1519</v>
      </c>
      <c r="F34" t="s">
        <v>1657</v>
      </c>
      <c r="G34" s="3">
        <v>10</v>
      </c>
      <c r="H34" t="s">
        <v>1658</v>
      </c>
      <c r="I34" s="4">
        <v>4543</v>
      </c>
      <c r="J34" s="3" t="s">
        <v>1659</v>
      </c>
      <c r="K34" t="s">
        <v>1552</v>
      </c>
    </row>
    <row r="35" spans="1:11" ht="15">
      <c r="A35">
        <v>30</v>
      </c>
      <c r="B35">
        <v>175</v>
      </c>
      <c r="C35" t="s">
        <v>1660</v>
      </c>
      <c r="D35" t="s">
        <v>1653</v>
      </c>
      <c r="E35" t="s">
        <v>1661</v>
      </c>
      <c r="F35" t="s">
        <v>1662</v>
      </c>
      <c r="G35" s="3">
        <v>10</v>
      </c>
      <c r="H35" t="s">
        <v>1663</v>
      </c>
      <c r="I35" s="4">
        <v>4557</v>
      </c>
      <c r="J35" s="3" t="s">
        <v>1664</v>
      </c>
      <c r="K35" t="s">
        <v>1552</v>
      </c>
    </row>
    <row r="36" spans="1:11" ht="15">
      <c r="A36">
        <v>31</v>
      </c>
      <c r="B36">
        <v>174</v>
      </c>
      <c r="C36" t="s">
        <v>265</v>
      </c>
      <c r="D36" t="s">
        <v>1665</v>
      </c>
      <c r="E36" t="s">
        <v>493</v>
      </c>
      <c r="F36" t="s">
        <v>1666</v>
      </c>
      <c r="G36" s="3">
        <v>10</v>
      </c>
      <c r="H36" t="s">
        <v>1667</v>
      </c>
      <c r="I36" s="4">
        <v>4811</v>
      </c>
      <c r="J36" s="3" t="s">
        <v>406</v>
      </c>
      <c r="K36" t="s">
        <v>1552</v>
      </c>
    </row>
    <row r="37" spans="1:11" ht="15">
      <c r="A37">
        <v>32</v>
      </c>
      <c r="B37">
        <v>148</v>
      </c>
      <c r="C37" t="s">
        <v>1668</v>
      </c>
      <c r="D37" t="s">
        <v>1669</v>
      </c>
      <c r="E37" t="s">
        <v>751</v>
      </c>
      <c r="F37" t="s">
        <v>1670</v>
      </c>
      <c r="G37" s="3">
        <v>10</v>
      </c>
      <c r="H37" t="s">
        <v>1671</v>
      </c>
      <c r="I37" s="4">
        <v>4871</v>
      </c>
      <c r="J37" s="3" t="s">
        <v>1672</v>
      </c>
      <c r="K37" t="s">
        <v>1552</v>
      </c>
    </row>
    <row r="38" spans="1:11" ht="15">
      <c r="A38">
        <v>33</v>
      </c>
      <c r="B38">
        <v>135</v>
      </c>
      <c r="C38" t="s">
        <v>923</v>
      </c>
      <c r="D38" t="s">
        <v>526</v>
      </c>
      <c r="E38" t="s">
        <v>1090</v>
      </c>
      <c r="F38" t="s">
        <v>1673</v>
      </c>
      <c r="G38" s="3">
        <v>10</v>
      </c>
      <c r="H38" t="s">
        <v>1674</v>
      </c>
      <c r="I38" s="4">
        <v>5108</v>
      </c>
      <c r="J38" s="3" t="s">
        <v>1675</v>
      </c>
      <c r="K38" t="s">
        <v>1552</v>
      </c>
    </row>
    <row r="39" spans="1:11" ht="15">
      <c r="A39">
        <v>34</v>
      </c>
      <c r="B39">
        <v>132</v>
      </c>
      <c r="C39" t="s">
        <v>1676</v>
      </c>
      <c r="D39" t="s">
        <v>1677</v>
      </c>
      <c r="E39" t="s">
        <v>1678</v>
      </c>
      <c r="F39" t="s">
        <v>1679</v>
      </c>
      <c r="G39" s="3">
        <v>10</v>
      </c>
      <c r="H39" t="s">
        <v>1680</v>
      </c>
      <c r="I39" s="4">
        <v>5809</v>
      </c>
      <c r="J39" s="3" t="s">
        <v>1681</v>
      </c>
      <c r="K39" t="s">
        <v>1552</v>
      </c>
    </row>
    <row r="40" spans="1:11" ht="15">
      <c r="A40">
        <v>35</v>
      </c>
      <c r="B40">
        <v>159</v>
      </c>
      <c r="C40" t="s">
        <v>1293</v>
      </c>
      <c r="D40" t="s">
        <v>579</v>
      </c>
      <c r="E40" t="s">
        <v>1294</v>
      </c>
      <c r="F40" t="s">
        <v>1682</v>
      </c>
      <c r="G40" s="3">
        <v>10</v>
      </c>
      <c r="H40" t="s">
        <v>1683</v>
      </c>
      <c r="I40" s="4">
        <v>6773</v>
      </c>
      <c r="J40" s="3" t="s">
        <v>1684</v>
      </c>
      <c r="K40" t="s">
        <v>1552</v>
      </c>
    </row>
    <row r="41" spans="1:11" ht="15">
      <c r="A41">
        <v>36</v>
      </c>
      <c r="B41">
        <v>186</v>
      </c>
      <c r="C41" t="s">
        <v>1685</v>
      </c>
      <c r="D41" t="s">
        <v>1686</v>
      </c>
      <c r="E41" t="s">
        <v>1687</v>
      </c>
      <c r="F41" t="s">
        <v>1688</v>
      </c>
      <c r="G41" s="3">
        <v>10</v>
      </c>
      <c r="H41" t="s">
        <v>1689</v>
      </c>
      <c r="I41" s="4">
        <v>8265</v>
      </c>
      <c r="J41" s="4">
        <v>1492</v>
      </c>
      <c r="K41" t="s">
        <v>1552</v>
      </c>
    </row>
    <row r="42" spans="1:11" ht="15">
      <c r="A42">
        <v>37</v>
      </c>
      <c r="B42">
        <v>140</v>
      </c>
      <c r="C42" t="s">
        <v>1690</v>
      </c>
      <c r="D42" t="s">
        <v>1427</v>
      </c>
      <c r="E42" t="s">
        <v>865</v>
      </c>
      <c r="F42" t="s">
        <v>1691</v>
      </c>
      <c r="G42" s="3">
        <v>10</v>
      </c>
      <c r="H42" t="s">
        <v>1692</v>
      </c>
      <c r="I42" s="4">
        <v>9298</v>
      </c>
      <c r="J42" s="4">
        <v>1033</v>
      </c>
      <c r="K42" t="s">
        <v>1552</v>
      </c>
    </row>
    <row r="43" spans="1:11" ht="15">
      <c r="A43">
        <v>38</v>
      </c>
      <c r="B43">
        <v>139</v>
      </c>
      <c r="C43" t="s">
        <v>1693</v>
      </c>
      <c r="D43" t="s">
        <v>918</v>
      </c>
      <c r="E43" t="s">
        <v>865</v>
      </c>
      <c r="F43" t="s">
        <v>1694</v>
      </c>
      <c r="G43" s="3">
        <v>10</v>
      </c>
      <c r="H43" t="s">
        <v>1695</v>
      </c>
      <c r="I43" s="4">
        <v>9550</v>
      </c>
      <c r="J43" s="3" t="s">
        <v>1696</v>
      </c>
      <c r="K43" t="s">
        <v>1552</v>
      </c>
    </row>
    <row r="44" spans="1:11" ht="15">
      <c r="A44">
        <v>39</v>
      </c>
      <c r="B44">
        <v>136</v>
      </c>
      <c r="C44" t="s">
        <v>1697</v>
      </c>
      <c r="D44" t="s">
        <v>1698</v>
      </c>
      <c r="E44" t="s">
        <v>1090</v>
      </c>
      <c r="F44" t="s">
        <v>1629</v>
      </c>
      <c r="G44" s="3">
        <v>10</v>
      </c>
      <c r="H44" t="s">
        <v>1699</v>
      </c>
      <c r="I44" s="4">
        <v>11840</v>
      </c>
      <c r="J44" s="4">
        <v>2290</v>
      </c>
      <c r="K44" t="s">
        <v>1552</v>
      </c>
    </row>
    <row r="45" spans="1:11" ht="15">
      <c r="A45">
        <v>40</v>
      </c>
      <c r="B45">
        <v>157</v>
      </c>
      <c r="C45" t="s">
        <v>766</v>
      </c>
      <c r="D45" t="s">
        <v>508</v>
      </c>
      <c r="E45" t="s">
        <v>399</v>
      </c>
      <c r="F45" t="s">
        <v>1700</v>
      </c>
      <c r="G45" s="3">
        <v>10</v>
      </c>
      <c r="H45" t="s">
        <v>1701</v>
      </c>
      <c r="I45" s="4">
        <v>31628</v>
      </c>
      <c r="J45" s="4">
        <v>19788</v>
      </c>
      <c r="K45" t="s">
        <v>1552</v>
      </c>
    </row>
    <row r="46" spans="1:11" ht="15">
      <c r="A46">
        <v>41</v>
      </c>
      <c r="B46">
        <v>141</v>
      </c>
      <c r="C46" t="s">
        <v>852</v>
      </c>
      <c r="D46" t="s">
        <v>567</v>
      </c>
      <c r="E46" t="s">
        <v>743</v>
      </c>
      <c r="F46" t="s">
        <v>1702</v>
      </c>
      <c r="G46" s="3">
        <v>10</v>
      </c>
      <c r="H46" t="s">
        <v>1703</v>
      </c>
      <c r="I46" s="4">
        <v>55552</v>
      </c>
      <c r="J46" s="4">
        <v>23924</v>
      </c>
      <c r="K46" t="s">
        <v>1552</v>
      </c>
    </row>
    <row r="47" spans="1:11" ht="15">
      <c r="A47">
        <v>42</v>
      </c>
      <c r="B47">
        <v>137</v>
      </c>
      <c r="C47" t="s">
        <v>1704</v>
      </c>
      <c r="D47" t="s">
        <v>632</v>
      </c>
      <c r="E47" t="s">
        <v>1090</v>
      </c>
      <c r="F47" t="s">
        <v>1705</v>
      </c>
      <c r="G47" s="3">
        <v>10</v>
      </c>
      <c r="H47" t="s">
        <v>1706</v>
      </c>
      <c r="I47" s="3" t="s">
        <v>1707</v>
      </c>
      <c r="J47" s="3" t="s">
        <v>1708</v>
      </c>
      <c r="K47" t="s">
        <v>1552</v>
      </c>
    </row>
    <row r="48" spans="1:11" ht="15">
      <c r="A48">
        <v>43</v>
      </c>
      <c r="B48">
        <v>182</v>
      </c>
      <c r="C48" t="s">
        <v>1709</v>
      </c>
      <c r="D48" t="s">
        <v>554</v>
      </c>
      <c r="E48" t="s">
        <v>1034</v>
      </c>
      <c r="F48" t="s">
        <v>1710</v>
      </c>
      <c r="G48" s="3">
        <v>10</v>
      </c>
      <c r="H48" t="s">
        <v>1711</v>
      </c>
      <c r="I48" s="3" t="s">
        <v>1712</v>
      </c>
      <c r="J48" s="3" t="s">
        <v>1713</v>
      </c>
      <c r="K48" t="s">
        <v>1552</v>
      </c>
    </row>
    <row r="49" spans="1:11" ht="15">
      <c r="A49">
        <v>44</v>
      </c>
      <c r="B49">
        <v>133</v>
      </c>
      <c r="C49" t="s">
        <v>800</v>
      </c>
      <c r="D49" t="s">
        <v>79</v>
      </c>
      <c r="E49" t="s">
        <v>1678</v>
      </c>
      <c r="F49" t="s">
        <v>1714</v>
      </c>
      <c r="G49" s="3">
        <v>10</v>
      </c>
      <c r="H49" t="s">
        <v>1715</v>
      </c>
      <c r="I49" s="3" t="s">
        <v>1716</v>
      </c>
      <c r="J49" s="3" t="s">
        <v>1717</v>
      </c>
      <c r="K49" t="s">
        <v>1552</v>
      </c>
    </row>
    <row r="50" spans="1:11" ht="15">
      <c r="A50">
        <v>45</v>
      </c>
      <c r="B50">
        <v>150</v>
      </c>
      <c r="C50" t="s">
        <v>840</v>
      </c>
      <c r="D50" t="s">
        <v>1653</v>
      </c>
      <c r="E50" t="s">
        <v>331</v>
      </c>
      <c r="F50" t="s">
        <v>1718</v>
      </c>
      <c r="G50" s="3">
        <v>10</v>
      </c>
      <c r="H50" t="s">
        <v>1719</v>
      </c>
      <c r="I50" s="3" t="s">
        <v>1720</v>
      </c>
      <c r="J50" s="3" t="s">
        <v>1721</v>
      </c>
      <c r="K50" t="s">
        <v>1552</v>
      </c>
    </row>
    <row r="51" spans="1:11" ht="15">
      <c r="A51">
        <v>46</v>
      </c>
      <c r="B51">
        <v>183</v>
      </c>
      <c r="C51" t="s">
        <v>1722</v>
      </c>
      <c r="D51" t="s">
        <v>346</v>
      </c>
      <c r="E51" t="s">
        <v>1723</v>
      </c>
      <c r="F51" t="s">
        <v>1724</v>
      </c>
      <c r="G51" s="3">
        <v>9</v>
      </c>
      <c r="H51" t="s">
        <v>1725</v>
      </c>
      <c r="I51" s="3" t="s">
        <v>144</v>
      </c>
      <c r="J51" s="3" t="s">
        <v>144</v>
      </c>
      <c r="K51" t="s">
        <v>1552</v>
      </c>
    </row>
    <row r="52" spans="1:11" ht="15">
      <c r="A52">
        <v>47</v>
      </c>
      <c r="B52">
        <v>155</v>
      </c>
      <c r="C52" t="s">
        <v>990</v>
      </c>
      <c r="D52" t="s">
        <v>1726</v>
      </c>
      <c r="E52" t="s">
        <v>991</v>
      </c>
      <c r="F52" t="s">
        <v>1727</v>
      </c>
      <c r="G52" s="3">
        <v>9</v>
      </c>
      <c r="H52" t="s">
        <v>1728</v>
      </c>
      <c r="I52" s="3" t="s">
        <v>144</v>
      </c>
      <c r="J52" s="4">
        <v>30013</v>
      </c>
      <c r="K52" t="s">
        <v>1552</v>
      </c>
    </row>
    <row r="53" spans="1:11" ht="15">
      <c r="A53">
        <v>48</v>
      </c>
      <c r="B53">
        <v>154</v>
      </c>
      <c r="C53" t="s">
        <v>1399</v>
      </c>
      <c r="D53" t="s">
        <v>1729</v>
      </c>
      <c r="E53" t="s">
        <v>875</v>
      </c>
      <c r="F53" t="s">
        <v>1730</v>
      </c>
      <c r="G53" s="3">
        <v>9</v>
      </c>
      <c r="H53" t="s">
        <v>1731</v>
      </c>
      <c r="I53" s="3" t="s">
        <v>144</v>
      </c>
      <c r="J53" s="3" t="s">
        <v>1732</v>
      </c>
      <c r="K53" t="s">
        <v>1552</v>
      </c>
    </row>
    <row r="54" spans="1:11" ht="15">
      <c r="A54">
        <v>49</v>
      </c>
      <c r="B54">
        <v>152</v>
      </c>
      <c r="C54" t="s">
        <v>1733</v>
      </c>
      <c r="D54" t="s">
        <v>431</v>
      </c>
      <c r="E54" t="s">
        <v>875</v>
      </c>
      <c r="F54" t="s">
        <v>1734</v>
      </c>
      <c r="G54" s="3">
        <v>9</v>
      </c>
      <c r="H54" t="s">
        <v>1735</v>
      </c>
      <c r="I54" s="3" t="s">
        <v>144</v>
      </c>
      <c r="J54" s="3" t="s">
        <v>1736</v>
      </c>
      <c r="K54" t="s">
        <v>1552</v>
      </c>
    </row>
    <row r="55" spans="1:11" ht="15">
      <c r="A55" t="s">
        <v>239</v>
      </c>
      <c r="B55">
        <v>190</v>
      </c>
      <c r="C55" t="s">
        <v>1737</v>
      </c>
      <c r="D55" t="s">
        <v>1738</v>
      </c>
      <c r="F55" t="s">
        <v>1739</v>
      </c>
      <c r="G55" s="3">
        <v>8</v>
      </c>
      <c r="H55" t="s">
        <v>1740</v>
      </c>
      <c r="I55" s="3" t="s">
        <v>239</v>
      </c>
      <c r="K55" t="s">
        <v>1552</v>
      </c>
    </row>
    <row r="56" spans="1:11" ht="15">
      <c r="A56" t="s">
        <v>239</v>
      </c>
      <c r="B56">
        <v>131</v>
      </c>
      <c r="C56" t="s">
        <v>1741</v>
      </c>
      <c r="D56" t="s">
        <v>1319</v>
      </c>
      <c r="E56" t="s">
        <v>461</v>
      </c>
      <c r="F56" t="s">
        <v>1742</v>
      </c>
      <c r="G56" s="3">
        <v>2</v>
      </c>
      <c r="H56" t="s">
        <v>1743</v>
      </c>
      <c r="I56" s="3" t="s">
        <v>239</v>
      </c>
      <c r="K56" t="s">
        <v>1552</v>
      </c>
    </row>
    <row r="57" spans="1:10" s="1" customFormat="1" ht="15">
      <c r="A57" s="1" t="s">
        <v>145</v>
      </c>
      <c r="G57" s="2"/>
      <c r="I57" s="2"/>
      <c r="J57" s="2"/>
    </row>
    <row r="58" ht="15">
      <c r="H58">
        <f>(52000/((3600+(22*60)+59)))*3.6</f>
        <v>37.59791122715405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H35" sqref="H35"/>
    </sheetView>
  </sheetViews>
  <sheetFormatPr defaultColWidth="11.421875" defaultRowHeight="15"/>
  <cols>
    <col min="5" max="5" width="30.421875" style="0" customWidth="1"/>
    <col min="6" max="6" width="14.28125" style="0" customWidth="1"/>
    <col min="7" max="7" width="8.00390625" style="3" customWidth="1"/>
    <col min="8" max="8" width="11.421875" style="3" customWidth="1"/>
    <col min="9" max="9" width="8.7109375" style="3" customWidth="1"/>
    <col min="10" max="10" width="9.8515625" style="3" customWidth="1"/>
  </cols>
  <sheetData>
    <row r="1" spans="1:10" s="1" customFormat="1" ht="15">
      <c r="A1" s="1" t="s">
        <v>0</v>
      </c>
      <c r="G1" s="2"/>
      <c r="H1" s="2"/>
      <c r="I1" s="2"/>
      <c r="J1" s="2"/>
    </row>
    <row r="2" spans="1:10" s="1" customFormat="1" ht="15">
      <c r="A2" s="1" t="s">
        <v>916</v>
      </c>
      <c r="G2" s="2"/>
      <c r="H2" s="2"/>
      <c r="I2" s="2"/>
      <c r="J2" s="2"/>
    </row>
    <row r="5" spans="1:11" s="1" customFormat="1" ht="15">
      <c r="A5" s="1" t="s">
        <v>2</v>
      </c>
      <c r="B5" s="1" t="s">
        <v>3</v>
      </c>
      <c r="C5" s="1" t="s">
        <v>4</v>
      </c>
      <c r="D5" s="1" t="s">
        <v>5</v>
      </c>
      <c r="E5" s="1" t="s">
        <v>6</v>
      </c>
      <c r="F5" s="1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1" t="s">
        <v>12</v>
      </c>
    </row>
    <row r="6" spans="1:11" ht="15">
      <c r="A6">
        <v>1</v>
      </c>
      <c r="B6">
        <v>7</v>
      </c>
      <c r="C6" t="s">
        <v>917</v>
      </c>
      <c r="D6" t="s">
        <v>918</v>
      </c>
      <c r="E6" t="s">
        <v>919</v>
      </c>
      <c r="F6" t="s">
        <v>920</v>
      </c>
      <c r="G6" s="3">
        <v>3</v>
      </c>
      <c r="H6" s="3" t="s">
        <v>921</v>
      </c>
      <c r="K6" t="s">
        <v>922</v>
      </c>
    </row>
    <row r="7" spans="1:11" ht="15">
      <c r="A7">
        <v>2</v>
      </c>
      <c r="B7">
        <v>12</v>
      </c>
      <c r="C7" t="s">
        <v>923</v>
      </c>
      <c r="D7" t="s">
        <v>503</v>
      </c>
      <c r="E7" t="s">
        <v>924</v>
      </c>
      <c r="F7" t="s">
        <v>925</v>
      </c>
      <c r="G7" s="3">
        <v>3</v>
      </c>
      <c r="H7" s="3" t="s">
        <v>926</v>
      </c>
      <c r="I7" s="3" t="s">
        <v>927</v>
      </c>
      <c r="J7" s="3" t="s">
        <v>927</v>
      </c>
      <c r="K7" t="s">
        <v>922</v>
      </c>
    </row>
    <row r="8" spans="1:11" ht="15">
      <c r="A8">
        <v>3</v>
      </c>
      <c r="B8">
        <v>4</v>
      </c>
      <c r="C8" t="s">
        <v>928</v>
      </c>
      <c r="D8" t="s">
        <v>357</v>
      </c>
      <c r="E8" t="s">
        <v>929</v>
      </c>
      <c r="F8" t="s">
        <v>930</v>
      </c>
      <c r="G8" s="3">
        <v>3</v>
      </c>
      <c r="H8" s="3" t="s">
        <v>931</v>
      </c>
      <c r="I8" s="4">
        <v>1801</v>
      </c>
      <c r="J8" s="4">
        <v>1236</v>
      </c>
      <c r="K8" t="s">
        <v>922</v>
      </c>
    </row>
    <row r="9" spans="1:11" ht="15">
      <c r="A9">
        <v>4</v>
      </c>
      <c r="B9">
        <v>13</v>
      </c>
      <c r="C9" t="s">
        <v>932</v>
      </c>
      <c r="D9" t="s">
        <v>933</v>
      </c>
      <c r="E9" t="s">
        <v>924</v>
      </c>
      <c r="F9" t="s">
        <v>934</v>
      </c>
      <c r="G9" s="3">
        <v>3</v>
      </c>
      <c r="H9" s="3" t="s">
        <v>935</v>
      </c>
      <c r="I9" s="4">
        <v>4173</v>
      </c>
      <c r="J9" s="4">
        <v>2372</v>
      </c>
      <c r="K9" t="s">
        <v>922</v>
      </c>
    </row>
    <row r="10" spans="1:11" ht="15">
      <c r="A10">
        <v>5</v>
      </c>
      <c r="B10">
        <v>37</v>
      </c>
      <c r="C10" t="s">
        <v>936</v>
      </c>
      <c r="D10" t="s">
        <v>260</v>
      </c>
      <c r="E10" t="s">
        <v>937</v>
      </c>
      <c r="F10" t="s">
        <v>938</v>
      </c>
      <c r="G10" s="3">
        <v>3</v>
      </c>
      <c r="H10" s="3" t="s">
        <v>939</v>
      </c>
      <c r="I10" s="4">
        <v>5122</v>
      </c>
      <c r="J10" s="3" t="s">
        <v>940</v>
      </c>
      <c r="K10" t="s">
        <v>922</v>
      </c>
    </row>
    <row r="11" spans="1:11" ht="15">
      <c r="A11">
        <v>6</v>
      </c>
      <c r="B11">
        <v>2</v>
      </c>
      <c r="C11" t="s">
        <v>941</v>
      </c>
      <c r="D11" t="s">
        <v>942</v>
      </c>
      <c r="E11" t="s">
        <v>837</v>
      </c>
      <c r="F11" t="s">
        <v>943</v>
      </c>
      <c r="G11" s="3">
        <v>3</v>
      </c>
      <c r="H11" s="3" t="s">
        <v>944</v>
      </c>
      <c r="I11" s="4">
        <v>5418</v>
      </c>
      <c r="J11" s="3" t="s">
        <v>945</v>
      </c>
      <c r="K11" t="s">
        <v>922</v>
      </c>
    </row>
    <row r="12" spans="1:11" ht="15">
      <c r="A12">
        <v>7</v>
      </c>
      <c r="B12">
        <v>36</v>
      </c>
      <c r="C12" t="s">
        <v>946</v>
      </c>
      <c r="D12" t="s">
        <v>947</v>
      </c>
      <c r="E12" t="s">
        <v>948</v>
      </c>
      <c r="F12" t="s">
        <v>949</v>
      </c>
      <c r="G12" s="3">
        <v>3</v>
      </c>
      <c r="H12" s="3" t="s">
        <v>950</v>
      </c>
      <c r="I12" s="4">
        <v>7432</v>
      </c>
      <c r="J12" s="4">
        <v>2014</v>
      </c>
      <c r="K12" t="s">
        <v>922</v>
      </c>
    </row>
    <row r="13" spans="1:11" ht="15">
      <c r="A13">
        <v>8</v>
      </c>
      <c r="B13">
        <v>17</v>
      </c>
      <c r="C13" t="s">
        <v>951</v>
      </c>
      <c r="D13" t="s">
        <v>526</v>
      </c>
      <c r="E13" t="s">
        <v>307</v>
      </c>
      <c r="F13" t="s">
        <v>952</v>
      </c>
      <c r="G13" s="3">
        <v>3</v>
      </c>
      <c r="H13" s="3" t="s">
        <v>953</v>
      </c>
      <c r="I13" s="4">
        <v>7909</v>
      </c>
      <c r="J13" s="3" t="s">
        <v>954</v>
      </c>
      <c r="K13" t="s">
        <v>922</v>
      </c>
    </row>
    <row r="14" spans="1:11" ht="15">
      <c r="A14">
        <v>9</v>
      </c>
      <c r="B14">
        <v>35</v>
      </c>
      <c r="C14" t="s">
        <v>955</v>
      </c>
      <c r="D14" t="s">
        <v>956</v>
      </c>
      <c r="E14" t="s">
        <v>957</v>
      </c>
      <c r="F14" t="s">
        <v>925</v>
      </c>
      <c r="G14" s="3">
        <v>3</v>
      </c>
      <c r="H14" s="3" t="s">
        <v>958</v>
      </c>
      <c r="I14" s="4">
        <v>10283</v>
      </c>
      <c r="J14" s="4">
        <v>2374</v>
      </c>
      <c r="K14" t="s">
        <v>922</v>
      </c>
    </row>
    <row r="15" spans="1:11" ht="15">
      <c r="A15">
        <v>10</v>
      </c>
      <c r="B15">
        <v>3</v>
      </c>
      <c r="C15" t="s">
        <v>959</v>
      </c>
      <c r="D15" t="s">
        <v>960</v>
      </c>
      <c r="E15" t="s">
        <v>961</v>
      </c>
      <c r="F15" t="s">
        <v>962</v>
      </c>
      <c r="G15" s="3">
        <v>3</v>
      </c>
      <c r="H15" s="3" t="s">
        <v>963</v>
      </c>
      <c r="I15" s="4">
        <v>12520</v>
      </c>
      <c r="J15" s="4">
        <v>2237</v>
      </c>
      <c r="K15" t="s">
        <v>922</v>
      </c>
    </row>
    <row r="16" spans="1:11" ht="15">
      <c r="A16">
        <v>11</v>
      </c>
      <c r="B16">
        <v>21</v>
      </c>
      <c r="C16" t="s">
        <v>964</v>
      </c>
      <c r="D16" t="s">
        <v>747</v>
      </c>
      <c r="E16" t="s">
        <v>837</v>
      </c>
      <c r="F16" t="s">
        <v>965</v>
      </c>
      <c r="G16" s="3">
        <v>3</v>
      </c>
      <c r="H16" s="3" t="s">
        <v>966</v>
      </c>
      <c r="I16" s="4">
        <v>12596</v>
      </c>
      <c r="J16" s="3" t="s">
        <v>967</v>
      </c>
      <c r="K16" t="s">
        <v>922</v>
      </c>
    </row>
    <row r="17" spans="1:11" ht="15">
      <c r="A17">
        <v>12</v>
      </c>
      <c r="B17">
        <v>19</v>
      </c>
      <c r="C17" t="s">
        <v>968</v>
      </c>
      <c r="D17" t="s">
        <v>969</v>
      </c>
      <c r="E17" t="s">
        <v>851</v>
      </c>
      <c r="F17" t="s">
        <v>970</v>
      </c>
      <c r="G17" s="3">
        <v>3</v>
      </c>
      <c r="H17" s="3" t="s">
        <v>971</v>
      </c>
      <c r="I17" s="4">
        <v>15036</v>
      </c>
      <c r="J17" s="4">
        <v>2440</v>
      </c>
      <c r="K17" t="s">
        <v>922</v>
      </c>
    </row>
    <row r="18" spans="1:11" ht="15">
      <c r="A18">
        <v>13</v>
      </c>
      <c r="B18">
        <v>5</v>
      </c>
      <c r="C18" t="s">
        <v>972</v>
      </c>
      <c r="D18" t="s">
        <v>973</v>
      </c>
      <c r="E18" t="s">
        <v>841</v>
      </c>
      <c r="F18" t="s">
        <v>974</v>
      </c>
      <c r="G18" s="3">
        <v>3</v>
      </c>
      <c r="H18" s="3" t="s">
        <v>975</v>
      </c>
      <c r="I18" s="4">
        <v>15076</v>
      </c>
      <c r="J18" s="3" t="s">
        <v>976</v>
      </c>
      <c r="K18" t="s">
        <v>922</v>
      </c>
    </row>
    <row r="19" spans="1:11" ht="15">
      <c r="A19">
        <v>14</v>
      </c>
      <c r="B19">
        <v>22</v>
      </c>
      <c r="C19" t="s">
        <v>977</v>
      </c>
      <c r="D19" t="s">
        <v>978</v>
      </c>
      <c r="E19" t="s">
        <v>34</v>
      </c>
      <c r="F19" t="s">
        <v>979</v>
      </c>
      <c r="G19" s="3">
        <v>3</v>
      </c>
      <c r="H19" s="3" t="s">
        <v>980</v>
      </c>
      <c r="I19" s="4">
        <v>16335</v>
      </c>
      <c r="J19" s="4">
        <v>1259</v>
      </c>
      <c r="K19" t="s">
        <v>922</v>
      </c>
    </row>
    <row r="20" spans="1:11" ht="15">
      <c r="A20">
        <v>15</v>
      </c>
      <c r="B20">
        <v>15</v>
      </c>
      <c r="C20" t="s">
        <v>981</v>
      </c>
      <c r="D20" t="s">
        <v>982</v>
      </c>
      <c r="E20" t="s">
        <v>983</v>
      </c>
      <c r="F20" t="s">
        <v>984</v>
      </c>
      <c r="G20" s="3">
        <v>3</v>
      </c>
      <c r="H20" s="3" t="s">
        <v>985</v>
      </c>
      <c r="I20" s="4">
        <v>53366</v>
      </c>
      <c r="J20" s="4">
        <v>37031</v>
      </c>
      <c r="K20" t="s">
        <v>922</v>
      </c>
    </row>
    <row r="21" spans="1:11" ht="15">
      <c r="A21">
        <v>16</v>
      </c>
      <c r="B21">
        <v>8</v>
      </c>
      <c r="C21" t="s">
        <v>986</v>
      </c>
      <c r="D21" t="s">
        <v>987</v>
      </c>
      <c r="E21" t="s">
        <v>919</v>
      </c>
      <c r="F21" t="s">
        <v>988</v>
      </c>
      <c r="G21" s="3">
        <v>3</v>
      </c>
      <c r="H21" s="3" t="s">
        <v>989</v>
      </c>
      <c r="I21" s="4">
        <v>58368</v>
      </c>
      <c r="J21" s="4">
        <v>5002</v>
      </c>
      <c r="K21" t="s">
        <v>922</v>
      </c>
    </row>
    <row r="22" spans="1:11" ht="15">
      <c r="A22">
        <v>17</v>
      </c>
      <c r="B22">
        <v>28</v>
      </c>
      <c r="C22" t="s">
        <v>990</v>
      </c>
      <c r="D22" t="s">
        <v>547</v>
      </c>
      <c r="E22" t="s">
        <v>991</v>
      </c>
      <c r="F22" t="s">
        <v>992</v>
      </c>
      <c r="G22" s="3">
        <v>3</v>
      </c>
      <c r="H22" s="3" t="s">
        <v>993</v>
      </c>
      <c r="I22" s="4">
        <v>59241</v>
      </c>
      <c r="J22" s="3" t="s">
        <v>994</v>
      </c>
      <c r="K22" t="s">
        <v>922</v>
      </c>
    </row>
    <row r="23" spans="1:11" ht="15">
      <c r="A23">
        <v>18</v>
      </c>
      <c r="B23">
        <v>18</v>
      </c>
      <c r="C23" t="s">
        <v>995</v>
      </c>
      <c r="D23" t="s">
        <v>996</v>
      </c>
      <c r="E23" t="s">
        <v>851</v>
      </c>
      <c r="F23" t="s">
        <v>997</v>
      </c>
      <c r="G23" s="3">
        <v>3</v>
      </c>
      <c r="H23" s="3" t="s">
        <v>998</v>
      </c>
      <c r="I23" s="3" t="s">
        <v>999</v>
      </c>
      <c r="J23" s="4">
        <v>5327</v>
      </c>
      <c r="K23" t="s">
        <v>922</v>
      </c>
    </row>
    <row r="24" spans="1:11" ht="15">
      <c r="A24">
        <v>19</v>
      </c>
      <c r="B24">
        <v>32</v>
      </c>
      <c r="C24" t="s">
        <v>1000</v>
      </c>
      <c r="D24" t="s">
        <v>558</v>
      </c>
      <c r="E24" t="s">
        <v>1001</v>
      </c>
      <c r="F24" t="s">
        <v>1002</v>
      </c>
      <c r="G24" s="3">
        <v>3</v>
      </c>
      <c r="H24" s="3" t="s">
        <v>1003</v>
      </c>
      <c r="I24" s="3" t="s">
        <v>1004</v>
      </c>
      <c r="J24" s="4">
        <v>12350</v>
      </c>
      <c r="K24" t="s">
        <v>922</v>
      </c>
    </row>
    <row r="25" spans="1:11" ht="15">
      <c r="A25">
        <v>20</v>
      </c>
      <c r="B25">
        <v>34</v>
      </c>
      <c r="C25" t="s">
        <v>320</v>
      </c>
      <c r="D25" t="s">
        <v>336</v>
      </c>
      <c r="E25" t="s">
        <v>1005</v>
      </c>
      <c r="F25" t="s">
        <v>1006</v>
      </c>
      <c r="G25" s="3">
        <v>3</v>
      </c>
      <c r="H25" s="3" t="s">
        <v>1007</v>
      </c>
      <c r="I25" s="3" t="s">
        <v>1008</v>
      </c>
      <c r="J25" s="4">
        <v>48777</v>
      </c>
      <c r="K25" t="s">
        <v>922</v>
      </c>
    </row>
    <row r="26" spans="1:11" ht="15">
      <c r="A26">
        <v>21</v>
      </c>
      <c r="B26">
        <v>25</v>
      </c>
      <c r="C26" t="s">
        <v>1009</v>
      </c>
      <c r="D26" t="s">
        <v>1010</v>
      </c>
      <c r="E26" t="s">
        <v>891</v>
      </c>
      <c r="F26" t="s">
        <v>1011</v>
      </c>
      <c r="G26" s="3">
        <v>3</v>
      </c>
      <c r="H26" s="3" t="s">
        <v>1012</v>
      </c>
      <c r="I26" s="3" t="s">
        <v>1013</v>
      </c>
      <c r="J26" s="3" t="s">
        <v>1014</v>
      </c>
      <c r="K26" t="s">
        <v>922</v>
      </c>
    </row>
    <row r="27" spans="1:11" ht="15">
      <c r="A27">
        <v>22</v>
      </c>
      <c r="B27">
        <v>9</v>
      </c>
      <c r="C27" t="s">
        <v>1015</v>
      </c>
      <c r="D27" t="s">
        <v>612</v>
      </c>
      <c r="E27" t="s">
        <v>919</v>
      </c>
      <c r="F27" t="s">
        <v>1016</v>
      </c>
      <c r="G27" s="3">
        <v>3</v>
      </c>
      <c r="H27" s="3" t="s">
        <v>1017</v>
      </c>
      <c r="I27" s="3" t="s">
        <v>1018</v>
      </c>
      <c r="J27" s="4">
        <v>12264</v>
      </c>
      <c r="K27" t="s">
        <v>922</v>
      </c>
    </row>
    <row r="28" spans="1:11" ht="15">
      <c r="A28">
        <v>23</v>
      </c>
      <c r="B28">
        <v>1</v>
      </c>
      <c r="C28" t="s">
        <v>1019</v>
      </c>
      <c r="D28" t="s">
        <v>1020</v>
      </c>
      <c r="E28" t="s">
        <v>837</v>
      </c>
      <c r="F28" t="s">
        <v>1021</v>
      </c>
      <c r="G28" s="3">
        <v>3</v>
      </c>
      <c r="H28" s="3" t="s">
        <v>1022</v>
      </c>
      <c r="I28" s="3" t="s">
        <v>1023</v>
      </c>
      <c r="J28" s="4">
        <v>2413</v>
      </c>
      <c r="K28" t="s">
        <v>922</v>
      </c>
    </row>
    <row r="29" spans="1:11" ht="15">
      <c r="A29">
        <v>24</v>
      </c>
      <c r="B29">
        <v>27</v>
      </c>
      <c r="C29" t="s">
        <v>1024</v>
      </c>
      <c r="D29" t="s">
        <v>918</v>
      </c>
      <c r="E29" t="s">
        <v>891</v>
      </c>
      <c r="F29" t="s">
        <v>1025</v>
      </c>
      <c r="G29" s="3">
        <v>3</v>
      </c>
      <c r="H29" s="3" t="s">
        <v>1026</v>
      </c>
      <c r="I29" s="3" t="s">
        <v>1027</v>
      </c>
      <c r="J29" s="4">
        <v>30194</v>
      </c>
      <c r="K29" t="s">
        <v>922</v>
      </c>
    </row>
    <row r="30" spans="1:11" ht="15">
      <c r="A30">
        <v>25</v>
      </c>
      <c r="B30">
        <v>26</v>
      </c>
      <c r="C30" t="s">
        <v>1028</v>
      </c>
      <c r="D30" t="s">
        <v>1029</v>
      </c>
      <c r="E30" t="s">
        <v>891</v>
      </c>
      <c r="F30" t="s">
        <v>1030</v>
      </c>
      <c r="G30" s="3">
        <v>3</v>
      </c>
      <c r="H30" s="3" t="s">
        <v>1031</v>
      </c>
      <c r="I30" s="3" t="s">
        <v>1032</v>
      </c>
      <c r="J30" s="4">
        <v>1931</v>
      </c>
      <c r="K30" t="s">
        <v>922</v>
      </c>
    </row>
    <row r="31" spans="1:11" ht="15">
      <c r="A31">
        <v>26</v>
      </c>
      <c r="B31">
        <v>31</v>
      </c>
      <c r="C31" t="s">
        <v>1033</v>
      </c>
      <c r="D31" t="s">
        <v>33</v>
      </c>
      <c r="E31" t="s">
        <v>1034</v>
      </c>
      <c r="F31" t="s">
        <v>1035</v>
      </c>
      <c r="G31" s="3">
        <v>3</v>
      </c>
      <c r="H31" s="3" t="s">
        <v>1036</v>
      </c>
      <c r="I31" s="3" t="s">
        <v>1037</v>
      </c>
      <c r="J31" s="4">
        <v>21809</v>
      </c>
      <c r="K31" t="s">
        <v>922</v>
      </c>
    </row>
    <row r="32" spans="1:11" ht="15">
      <c r="A32">
        <v>27</v>
      </c>
      <c r="B32">
        <v>14</v>
      </c>
      <c r="C32" t="s">
        <v>1038</v>
      </c>
      <c r="D32" t="s">
        <v>1039</v>
      </c>
      <c r="E32" t="s">
        <v>983</v>
      </c>
      <c r="F32" t="s">
        <v>1040</v>
      </c>
      <c r="G32" s="3">
        <v>3</v>
      </c>
      <c r="H32" s="3" t="s">
        <v>1041</v>
      </c>
      <c r="I32" s="3" t="s">
        <v>1042</v>
      </c>
      <c r="J32" s="3" t="s">
        <v>1043</v>
      </c>
      <c r="K32" t="s">
        <v>922</v>
      </c>
    </row>
    <row r="33" spans="1:11" ht="15">
      <c r="A33">
        <v>28</v>
      </c>
      <c r="B33">
        <v>33</v>
      </c>
      <c r="C33" t="s">
        <v>1044</v>
      </c>
      <c r="D33" t="s">
        <v>1045</v>
      </c>
      <c r="E33" t="s">
        <v>1046</v>
      </c>
      <c r="F33" t="s">
        <v>1047</v>
      </c>
      <c r="G33" s="3">
        <v>3</v>
      </c>
      <c r="H33" s="3" t="s">
        <v>1048</v>
      </c>
      <c r="I33" s="3" t="s">
        <v>817</v>
      </c>
      <c r="J33" s="3" t="s">
        <v>1049</v>
      </c>
      <c r="K33" t="s">
        <v>922</v>
      </c>
    </row>
    <row r="34" spans="1:10" s="1" customFormat="1" ht="15">
      <c r="A34" s="1" t="s">
        <v>145</v>
      </c>
      <c r="G34" s="2"/>
      <c r="H34" s="2"/>
      <c r="I34" s="2"/>
      <c r="J34" s="2"/>
    </row>
    <row r="35" ht="15">
      <c r="H35">
        <f>(15600/(((28*60)+44)))*3.6</f>
        <v>32.5754060324826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Urnauer</dc:creator>
  <cp:keywords/>
  <dc:description/>
  <cp:lastModifiedBy>Kurt</cp:lastModifiedBy>
  <dcterms:created xsi:type="dcterms:W3CDTF">2014-05-03T05:31:32Z</dcterms:created>
  <dcterms:modified xsi:type="dcterms:W3CDTF">2014-05-30T10:48:30Z</dcterms:modified>
  <cp:category/>
  <cp:version/>
  <cp:contentType/>
  <cp:contentStatus/>
</cp:coreProperties>
</file>